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 activeTab="1"/>
  </bookViews>
  <sheets>
    <sheet name="电子商务方向" sheetId="1" r:id="rId1"/>
    <sheet name="直播方向" sheetId="2" r:id="rId2"/>
  </sheets>
  <definedNames>
    <definedName name="_xlnm._FilterDatabase" localSheetId="0" hidden="1">电子商务方向!$A$2:$AM$62</definedName>
    <definedName name="_xlnm._FilterDatabase" localSheetId="1" hidden="1">直播方向!$A$2:$AK$33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<sst xmlns="http://schemas.openxmlformats.org/spreadsheetml/2006/main" count="863" uniqueCount="235">
  <si>
    <t>2023-2024学年第一学期成绩表</t>
  </si>
  <si>
    <t>2023-2024学年第二学期成绩表</t>
  </si>
  <si>
    <t>序号</t>
  </si>
  <si>
    <t>学号</t>
  </si>
  <si>
    <t>姓名</t>
  </si>
  <si>
    <t>性别</t>
  </si>
  <si>
    <t>民族</t>
  </si>
  <si>
    <t>专业代码</t>
  </si>
  <si>
    <t>专业名称</t>
  </si>
  <si>
    <t>所在班级</t>
  </si>
  <si>
    <t>专业方向</t>
  </si>
  <si>
    <t>企业管理</t>
  </si>
  <si>
    <t>C语言程序设计</t>
  </si>
  <si>
    <t>影视制作与编辑</t>
  </si>
  <si>
    <t>市场调查与预测</t>
  </si>
  <si>
    <t>数据库（ACCESS）</t>
  </si>
  <si>
    <t>英语</t>
  </si>
  <si>
    <t>语文</t>
  </si>
  <si>
    <t>数学</t>
  </si>
  <si>
    <t>劳动教育</t>
  </si>
  <si>
    <t>体育与健康</t>
  </si>
  <si>
    <t>学科成绩1</t>
  </si>
  <si>
    <t>学生操行评定实得成绩1</t>
  </si>
  <si>
    <t>综合测评成绩1</t>
  </si>
  <si>
    <t>专业英语</t>
  </si>
  <si>
    <t>电子商务案例</t>
  </si>
  <si>
    <t>商务礼仪</t>
  </si>
  <si>
    <t>活动策划与实施</t>
  </si>
  <si>
    <t>视觉传达设计</t>
  </si>
  <si>
    <t>新媒体营销</t>
  </si>
  <si>
    <t>学科成绩2</t>
  </si>
  <si>
    <t>学生操行评定实得成绩2</t>
  </si>
  <si>
    <t>综合测评成绩2</t>
  </si>
  <si>
    <t>综合测评成绩</t>
  </si>
  <si>
    <t>排名</t>
  </si>
  <si>
    <t>备注1（是否符合校荐条件）</t>
  </si>
  <si>
    <t>备注2（有无退役大学生士兵或省技能大赛三等及以上学生？）</t>
  </si>
  <si>
    <t>2023TS000399</t>
  </si>
  <si>
    <t>张煜</t>
  </si>
  <si>
    <t>女</t>
  </si>
  <si>
    <t>汉族</t>
  </si>
  <si>
    <t>630801</t>
  </si>
  <si>
    <t>电子商务</t>
  </si>
  <si>
    <t>20大专电商3班</t>
  </si>
  <si>
    <t>专业综合测评前60%</t>
  </si>
  <si>
    <t>2023TS000384</t>
  </si>
  <si>
    <t>廖善静</t>
  </si>
  <si>
    <t>2023TS000353</t>
  </si>
  <si>
    <t>刘诗杭</t>
  </si>
  <si>
    <t>20大专电商2班</t>
  </si>
  <si>
    <t>2023TS000405</t>
  </si>
  <si>
    <t>布彤</t>
  </si>
  <si>
    <t>2023TS000377</t>
  </si>
  <si>
    <t>许晴</t>
  </si>
  <si>
    <t>2023TS000403</t>
  </si>
  <si>
    <t>姜秀文</t>
  </si>
  <si>
    <t>2023TS000383</t>
  </si>
  <si>
    <t>李秋林</t>
  </si>
  <si>
    <t>2023TS000393</t>
  </si>
  <si>
    <t>郭静菡</t>
  </si>
  <si>
    <t>2023TS000398</t>
  </si>
  <si>
    <t>刘萍</t>
  </si>
  <si>
    <t>2023TS000351</t>
  </si>
  <si>
    <t>吕亚楠</t>
  </si>
  <si>
    <t>2023TS000379</t>
  </si>
  <si>
    <t>侯文滟</t>
  </si>
  <si>
    <t>2023TS000401</t>
  </si>
  <si>
    <t>张文哲</t>
  </si>
  <si>
    <t>2023TS000407</t>
  </si>
  <si>
    <t>纪雨佳</t>
  </si>
  <si>
    <t>2023TS000364</t>
  </si>
  <si>
    <t>董远静</t>
  </si>
  <si>
    <t>2023TS000386</t>
  </si>
  <si>
    <t>冯硕</t>
  </si>
  <si>
    <t>2023TS000380</t>
  </si>
  <si>
    <t>刘广旭</t>
  </si>
  <si>
    <t>男</t>
  </si>
  <si>
    <t>2023TS000363</t>
  </si>
  <si>
    <t>张子璇</t>
  </si>
  <si>
    <t>2023TS000387</t>
  </si>
  <si>
    <t>侯书炜</t>
  </si>
  <si>
    <t>2023TS000356</t>
  </si>
  <si>
    <t>于可颖</t>
  </si>
  <si>
    <t>2023TS000354</t>
  </si>
  <si>
    <t>姚建昊</t>
  </si>
  <si>
    <t>2023TS000366</t>
  </si>
  <si>
    <t>徐熙</t>
  </si>
  <si>
    <t>2023TS000369</t>
  </si>
  <si>
    <t>代依蕊</t>
  </si>
  <si>
    <t>2023TS000400</t>
  </si>
  <si>
    <t>赵丰年</t>
  </si>
  <si>
    <t>2023TS000370</t>
  </si>
  <si>
    <t>张乾</t>
  </si>
  <si>
    <t>2023TS000373</t>
  </si>
  <si>
    <t>孟姝慧</t>
  </si>
  <si>
    <t>2023TS000382</t>
  </si>
  <si>
    <t>李烨茹</t>
  </si>
  <si>
    <t>2023TS000396</t>
  </si>
  <si>
    <t>李洪瑞</t>
  </si>
  <si>
    <t>2023TS000350</t>
  </si>
  <si>
    <t>刘霄</t>
  </si>
  <si>
    <t>2023TS000359</t>
  </si>
  <si>
    <t>李万兴</t>
  </si>
  <si>
    <t>2023TS000368</t>
  </si>
  <si>
    <t>沙润涵</t>
  </si>
  <si>
    <t>回族</t>
  </si>
  <si>
    <t>2023TS000348</t>
  </si>
  <si>
    <t>张香娟</t>
  </si>
  <si>
    <t>2023TS000391</t>
  </si>
  <si>
    <t>李心悦</t>
  </si>
  <si>
    <t>2023TS000360</t>
  </si>
  <si>
    <t>路雯静</t>
  </si>
  <si>
    <t>2023TS000346</t>
  </si>
  <si>
    <t>孙景涵</t>
  </si>
  <si>
    <t>2023TS000404</t>
  </si>
  <si>
    <t>丁林聪</t>
  </si>
  <si>
    <t>2023TS000365</t>
  </si>
  <si>
    <t>王子恒</t>
  </si>
  <si>
    <t>2023TS000395</t>
  </si>
  <si>
    <t>徐盛世</t>
  </si>
  <si>
    <t>2023TS000397</t>
  </si>
  <si>
    <t>贾婧潇</t>
  </si>
  <si>
    <t>2023TS000355</t>
  </si>
  <si>
    <t>娄岩</t>
  </si>
  <si>
    <t>2023TS000385</t>
  </si>
  <si>
    <t>赵心畅</t>
  </si>
  <si>
    <t>2023TS000349</t>
  </si>
  <si>
    <t>韩柏霖</t>
  </si>
  <si>
    <t>2023TS000357</t>
  </si>
  <si>
    <t>殷天智</t>
  </si>
  <si>
    <t>2023TS000372</t>
  </si>
  <si>
    <t>张卓凡</t>
  </si>
  <si>
    <t>2023TS000358</t>
  </si>
  <si>
    <t>刘子桓</t>
  </si>
  <si>
    <t>2021TS000400</t>
  </si>
  <si>
    <t>韩瑶</t>
  </si>
  <si>
    <t>610201</t>
  </si>
  <si>
    <t>计算机应用技术</t>
  </si>
  <si>
    <t>退役大学生士兵</t>
  </si>
  <si>
    <t>2023TS000367</t>
  </si>
  <si>
    <t>高玉璘</t>
  </si>
  <si>
    <t>2023TS000390</t>
  </si>
  <si>
    <t>高豪强</t>
  </si>
  <si>
    <t>2023TS000347</t>
  </si>
  <si>
    <t>范业成</t>
  </si>
  <si>
    <t>2023TS000371</t>
  </si>
  <si>
    <t>王兰博</t>
  </si>
  <si>
    <t>2023TS000381</t>
  </si>
  <si>
    <t>汤俊杰</t>
  </si>
  <si>
    <t>2023TS000388</t>
  </si>
  <si>
    <t>徐友禺</t>
  </si>
  <si>
    <t>2023TS000352</t>
  </si>
  <si>
    <t>毕经凯</t>
  </si>
  <si>
    <t>2023TS000402</t>
  </si>
  <si>
    <t>邱少旗</t>
  </si>
  <si>
    <t>2023TS000362</t>
  </si>
  <si>
    <t>何旭</t>
  </si>
  <si>
    <t>2023TS000376</t>
  </si>
  <si>
    <t>贾义泽</t>
  </si>
  <si>
    <t>2023TS000361</t>
  </si>
  <si>
    <t>杨一天</t>
  </si>
  <si>
    <t>2023TS000392</t>
  </si>
  <si>
    <t>李宇琦</t>
  </si>
  <si>
    <t>2023TS000374</t>
  </si>
  <si>
    <t>李冠霆</t>
  </si>
  <si>
    <t>2023TS000378</t>
  </si>
  <si>
    <t>潘成阳</t>
  </si>
  <si>
    <t>2023TS000394</t>
  </si>
  <si>
    <t>刘政瑞</t>
  </si>
  <si>
    <t>直播电商运营实训</t>
  </si>
  <si>
    <t>移动电子商务运营实训</t>
  </si>
  <si>
    <t>2023TS000411</t>
  </si>
  <si>
    <t>梁佳丽</t>
  </si>
  <si>
    <t>20电子商务1班</t>
  </si>
  <si>
    <t>新媒体方向</t>
  </si>
  <si>
    <t>2023TS000410</t>
  </si>
  <si>
    <t>王琳</t>
  </si>
  <si>
    <t>2023TS000420</t>
  </si>
  <si>
    <t>周佳微</t>
  </si>
  <si>
    <t>2023TS000414</t>
  </si>
  <si>
    <t>朱兆颖</t>
  </si>
  <si>
    <t>2023TS000416</t>
  </si>
  <si>
    <t>王蓝婷</t>
  </si>
  <si>
    <t>2023TS000415</t>
  </si>
  <si>
    <t>李佳怡</t>
  </si>
  <si>
    <t>2023TS000433</t>
  </si>
  <si>
    <t>李志莹</t>
  </si>
  <si>
    <t>2023TS000417</t>
  </si>
  <si>
    <t>马安彤</t>
  </si>
  <si>
    <t>2023TS000409</t>
  </si>
  <si>
    <t>马美玲</t>
  </si>
  <si>
    <t>2023TS000428</t>
  </si>
  <si>
    <t>梁曼钰</t>
  </si>
  <si>
    <t>2023TS000422</t>
  </si>
  <si>
    <t>殷天慧</t>
  </si>
  <si>
    <t>2023TS000439</t>
  </si>
  <si>
    <t>耿加程</t>
  </si>
  <si>
    <t>2023TS000438</t>
  </si>
  <si>
    <t>刘秀丽</t>
  </si>
  <si>
    <t>2023TS000435</t>
  </si>
  <si>
    <t>邬辰辉</t>
  </si>
  <si>
    <t>2023TS000421</t>
  </si>
  <si>
    <t>丁屹冉</t>
  </si>
  <si>
    <t>2023TS000419</t>
  </si>
  <si>
    <t>刘旭晨</t>
  </si>
  <si>
    <t>2023TS000434</t>
  </si>
  <si>
    <t>王欣然</t>
  </si>
  <si>
    <t>2023TS000408</t>
  </si>
  <si>
    <t>朱同磊</t>
  </si>
  <si>
    <t>2023TS000436</t>
  </si>
  <si>
    <t>李冰</t>
  </si>
  <si>
    <t>2023TS000431</t>
  </si>
  <si>
    <t>徐东辉</t>
  </si>
  <si>
    <t>2023TS000430</t>
  </si>
  <si>
    <t>孙墨涵</t>
  </si>
  <si>
    <t>2023TS000437</t>
  </si>
  <si>
    <t>郭殿昕</t>
  </si>
  <si>
    <t>2023TS000426</t>
  </si>
  <si>
    <t>赵欣宇</t>
  </si>
  <si>
    <t>2023TS000432</t>
  </si>
  <si>
    <t>刘沁柯</t>
  </si>
  <si>
    <t>2023TS000424</t>
  </si>
  <si>
    <t>张诚诚</t>
  </si>
  <si>
    <t>2023TS000423</t>
  </si>
  <si>
    <t>孙久东</t>
  </si>
  <si>
    <t>2023TS000412</t>
  </si>
  <si>
    <t>迟俊贤</t>
  </si>
  <si>
    <t>2023TS000429</t>
  </si>
  <si>
    <t>刘祥彬</t>
  </si>
  <si>
    <t>2023TS000413</t>
  </si>
  <si>
    <t>张富龙</t>
  </si>
  <si>
    <t>2023TS000425</t>
  </si>
  <si>
    <t>邹东旭</t>
  </si>
  <si>
    <t>2023TS000427</t>
  </si>
  <si>
    <t>时雨乐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</si>
</sst>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_);[Red]\(0\)"/>
  </numFmts>
  <fonts count="3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9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/>
    <xf numFmtId="0" fontId="32" fillId="0" borderId="0"/>
  </cellStyleXfs>
  <cellXfs count="59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NumberForma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/>
    <xf numFmtId="0" fontId="8" fillId="0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/>
    <xf numFmtId="0" fontId="8" fillId="0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"/>
  <sheetViews>
    <sheetView zoomScale="115" zoomScaleNormal="115" workbookViewId="0">
      <pane xSplit="3" topLeftCell="D1" activePane="topRight" state="frozen"/>
      <selection/>
      <selection pane="topRight" activeCell="A7" sqref="A7"/>
    </sheetView>
  </sheetViews>
  <sheetFormatPr defaultColWidth="8.88073394495413" defaultRowHeight="14.5"/>
  <cols>
    <col min="1" max="1" width="4.21100917431193" style="3" customWidth="1"/>
    <col min="2" max="2" width="13.1009174311927" style="3" customWidth="1"/>
    <col min="3" max="3" width="7.77064220183486" style="3" customWidth="1"/>
    <col min="4" max="4" width="4" style="3" customWidth="1"/>
    <col min="5" max="5" width="5.77064220183486" style="3" customWidth="1"/>
    <col min="6" max="6" width="6.88073394495413" style="3" customWidth="1"/>
    <col min="7" max="7" width="9.93577981651376" style="3" customWidth="1"/>
    <col min="8" max="8" width="14.8440366972477" customWidth="1"/>
    <col min="9" max="20" width="9.87155963302752" customWidth="1"/>
    <col min="21" max="21" width="8.43119266055046" style="29" customWidth="1"/>
    <col min="22" max="33" width="8.43119266055046" customWidth="1"/>
    <col min="34" max="34" width="9.43119266055046" style="29" customWidth="1"/>
    <col min="35" max="36" width="9.43119266055046" customWidth="1"/>
    <col min="37" max="37" width="9.43119266055046" style="29" customWidth="1"/>
    <col min="38" max="38" width="23.1100917431193" customWidth="1"/>
    <col min="39" max="39" width="23.3119266055046" customWidth="1"/>
  </cols>
  <sheetData>
    <row r="1" customFormat="1" ht="37" customHeight="1" spans="1:37">
      <c r="A1" s="3"/>
      <c r="B1" s="3"/>
      <c r="C1" s="3"/>
      <c r="D1" s="3"/>
      <c r="E1" s="3"/>
      <c r="F1" s="3"/>
      <c r="G1" s="3"/>
      <c r="H1"/>
      <c r="I1"/>
      <c r="J1" s="8" t="s">
        <v>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="1" customFormat="1" ht="55" customHeight="1" spans="1:39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11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26</v>
      </c>
      <c r="Z2" s="9" t="s">
        <v>27</v>
      </c>
      <c r="AA2" s="9" t="s">
        <v>28</v>
      </c>
      <c r="AB2" s="9" t="s">
        <v>29</v>
      </c>
      <c r="AC2" s="9" t="s">
        <v>17</v>
      </c>
      <c r="AD2" s="9" t="s">
        <v>18</v>
      </c>
      <c r="AE2" s="9" t="s">
        <v>19</v>
      </c>
      <c r="AF2" s="11" t="s">
        <v>20</v>
      </c>
      <c r="AG2" s="52" t="s">
        <v>30</v>
      </c>
      <c r="AH2" s="52" t="s">
        <v>31</v>
      </c>
      <c r="AI2" s="52" t="s">
        <v>32</v>
      </c>
      <c r="AJ2" s="53" t="s">
        <v>33</v>
      </c>
      <c r="AK2" s="19" t="s">
        <v>34</v>
      </c>
      <c r="AL2" s="20" t="s">
        <v>35</v>
      </c>
      <c r="AM2" s="21" t="s">
        <v>36</v>
      </c>
    </row>
    <row r="3" s="26" customFormat="1" ht="23" customHeight="1" spans="1:39">
      <c r="A3" s="30">
        <v>52</v>
      </c>
      <c r="B3" s="31" t="s">
        <v>37</v>
      </c>
      <c r="C3" s="31" t="s">
        <v>38</v>
      </c>
      <c r="D3" s="31" t="s">
        <v>39</v>
      </c>
      <c r="E3" s="31" t="s">
        <v>40</v>
      </c>
      <c r="F3" s="31" t="s">
        <v>41</v>
      </c>
      <c r="G3" s="31" t="s">
        <v>42</v>
      </c>
      <c r="H3" s="32" t="s">
        <v>43</v>
      </c>
      <c r="I3" s="32" t="s">
        <v>42</v>
      </c>
      <c r="J3" s="38">
        <v>97</v>
      </c>
      <c r="K3" s="38">
        <v>95</v>
      </c>
      <c r="L3" s="38">
        <v>98</v>
      </c>
      <c r="M3" s="38">
        <v>99</v>
      </c>
      <c r="N3" s="38">
        <v>98</v>
      </c>
      <c r="O3" s="38">
        <v>97</v>
      </c>
      <c r="P3" s="38">
        <v>100</v>
      </c>
      <c r="Q3" s="38">
        <v>100</v>
      </c>
      <c r="R3" s="38">
        <v>100</v>
      </c>
      <c r="S3" s="41">
        <v>95</v>
      </c>
      <c r="T3" s="42">
        <f t="shared" ref="T3:T46" si="0">(P3+Q3+O3+J3+L3+M3+K3*0.8+N3*0.8+R3*0.8+S3*0.8)/(6+4*0.8)</f>
        <v>97.9782608695652</v>
      </c>
      <c r="U3" s="43">
        <v>100</v>
      </c>
      <c r="V3" s="44">
        <f t="shared" ref="V3:V46" si="1">T3*0.8+U3*0.2</f>
        <v>98.3826086956522</v>
      </c>
      <c r="W3" s="38">
        <v>96</v>
      </c>
      <c r="X3" s="38">
        <v>97</v>
      </c>
      <c r="Y3" s="38">
        <v>100</v>
      </c>
      <c r="Z3" s="38">
        <v>97</v>
      </c>
      <c r="AA3" s="38">
        <v>92</v>
      </c>
      <c r="AB3" s="38">
        <v>96</v>
      </c>
      <c r="AC3" s="38">
        <v>100</v>
      </c>
      <c r="AD3" s="38">
        <v>100</v>
      </c>
      <c r="AE3" s="38">
        <v>100</v>
      </c>
      <c r="AF3" s="41">
        <v>100</v>
      </c>
      <c r="AG3" s="44">
        <f t="shared" ref="AG3:AG62" si="2">(W3+AC3+AD3+Z3+AA3+AB3+X3*0.8+Y3*0.8+AE3*0.8+AF3*0.8)/(6+4*0.8)</f>
        <v>97.6739130434783</v>
      </c>
      <c r="AH3" s="43">
        <v>100</v>
      </c>
      <c r="AI3" s="44">
        <f t="shared" ref="AI3:AI62" si="3">AG3*0.8+AH3*0.2</f>
        <v>98.1391304347826</v>
      </c>
      <c r="AJ3" s="44">
        <f t="shared" ref="AJ3:AJ46" si="4">(V3+AI3)/2</f>
        <v>98.2608695652174</v>
      </c>
      <c r="AK3" s="54">
        <v>1</v>
      </c>
      <c r="AL3" s="23" t="s">
        <v>44</v>
      </c>
      <c r="AM3" s="32"/>
    </row>
    <row r="4" s="27" customFormat="1" spans="1:39">
      <c r="A4" s="30">
        <v>38</v>
      </c>
      <c r="B4" s="31" t="s">
        <v>45</v>
      </c>
      <c r="C4" s="31" t="s">
        <v>46</v>
      </c>
      <c r="D4" s="31" t="s">
        <v>39</v>
      </c>
      <c r="E4" s="31" t="s">
        <v>40</v>
      </c>
      <c r="F4" s="31" t="s">
        <v>41</v>
      </c>
      <c r="G4" s="31" t="s">
        <v>42</v>
      </c>
      <c r="H4" s="32" t="s">
        <v>43</v>
      </c>
      <c r="I4" s="32" t="s">
        <v>42</v>
      </c>
      <c r="J4" s="38">
        <v>94</v>
      </c>
      <c r="K4" s="38">
        <v>98</v>
      </c>
      <c r="L4" s="38">
        <v>98</v>
      </c>
      <c r="M4" s="38">
        <v>89</v>
      </c>
      <c r="N4" s="38">
        <v>100</v>
      </c>
      <c r="O4" s="38">
        <v>89</v>
      </c>
      <c r="P4" s="38">
        <v>97</v>
      </c>
      <c r="Q4" s="38">
        <v>91</v>
      </c>
      <c r="R4" s="38">
        <v>100</v>
      </c>
      <c r="S4" s="41">
        <v>95</v>
      </c>
      <c r="T4" s="42">
        <f t="shared" si="0"/>
        <v>94.8260869565217</v>
      </c>
      <c r="U4" s="43">
        <v>99</v>
      </c>
      <c r="V4" s="44">
        <f t="shared" si="1"/>
        <v>95.6608695652174</v>
      </c>
      <c r="W4" s="38">
        <v>91</v>
      </c>
      <c r="X4" s="38">
        <v>90</v>
      </c>
      <c r="Y4" s="38">
        <v>98</v>
      </c>
      <c r="Z4" s="38">
        <v>100</v>
      </c>
      <c r="AA4" s="38">
        <v>93</v>
      </c>
      <c r="AB4" s="38">
        <v>93</v>
      </c>
      <c r="AC4" s="38">
        <v>100</v>
      </c>
      <c r="AD4" s="38">
        <v>94</v>
      </c>
      <c r="AE4" s="38">
        <v>95</v>
      </c>
      <c r="AF4" s="41">
        <v>100</v>
      </c>
      <c r="AG4" s="44">
        <f t="shared" si="2"/>
        <v>95.3695652173913</v>
      </c>
      <c r="AH4" s="43">
        <v>99</v>
      </c>
      <c r="AI4" s="44">
        <f t="shared" si="3"/>
        <v>96.0956521739131</v>
      </c>
      <c r="AJ4" s="44">
        <f t="shared" si="4"/>
        <v>95.8782608695652</v>
      </c>
      <c r="AK4" s="54">
        <v>2</v>
      </c>
      <c r="AL4" s="23" t="s">
        <v>44</v>
      </c>
      <c r="AM4" s="32"/>
    </row>
    <row r="5" s="27" customFormat="1" spans="1:39">
      <c r="A5" s="30">
        <v>8</v>
      </c>
      <c r="B5" s="31" t="s">
        <v>47</v>
      </c>
      <c r="C5" s="31" t="s">
        <v>48</v>
      </c>
      <c r="D5" s="31" t="s">
        <v>39</v>
      </c>
      <c r="E5" s="31" t="s">
        <v>40</v>
      </c>
      <c r="F5" s="31" t="s">
        <v>41</v>
      </c>
      <c r="G5" s="31" t="s">
        <v>42</v>
      </c>
      <c r="H5" s="32" t="s">
        <v>49</v>
      </c>
      <c r="I5" s="32" t="s">
        <v>42</v>
      </c>
      <c r="J5" s="38">
        <v>96</v>
      </c>
      <c r="K5" s="38">
        <v>95</v>
      </c>
      <c r="L5" s="38">
        <v>98</v>
      </c>
      <c r="M5" s="38">
        <v>93</v>
      </c>
      <c r="N5" s="38">
        <v>92</v>
      </c>
      <c r="O5" s="38">
        <v>89</v>
      </c>
      <c r="P5" s="38">
        <v>99</v>
      </c>
      <c r="Q5" s="38">
        <v>100</v>
      </c>
      <c r="R5" s="38">
        <v>100</v>
      </c>
      <c r="S5" s="41">
        <v>91</v>
      </c>
      <c r="T5" s="42">
        <f t="shared" si="0"/>
        <v>95.3695652173913</v>
      </c>
      <c r="U5" s="43">
        <v>100</v>
      </c>
      <c r="V5" s="44">
        <f t="shared" si="1"/>
        <v>96.2956521739131</v>
      </c>
      <c r="W5" s="38">
        <v>78</v>
      </c>
      <c r="X5" s="38">
        <v>98</v>
      </c>
      <c r="Y5" s="38">
        <v>95</v>
      </c>
      <c r="Z5" s="38">
        <v>93</v>
      </c>
      <c r="AA5" s="38">
        <v>92</v>
      </c>
      <c r="AB5" s="38">
        <v>90</v>
      </c>
      <c r="AC5" s="38">
        <v>99</v>
      </c>
      <c r="AD5" s="38">
        <v>100</v>
      </c>
      <c r="AE5" s="38">
        <v>85</v>
      </c>
      <c r="AF5" s="41">
        <v>100</v>
      </c>
      <c r="AG5" s="44">
        <f t="shared" si="2"/>
        <v>92.8695652173913</v>
      </c>
      <c r="AH5" s="43">
        <v>100</v>
      </c>
      <c r="AI5" s="44">
        <f t="shared" si="3"/>
        <v>94.2956521739131</v>
      </c>
      <c r="AJ5" s="44">
        <f t="shared" si="4"/>
        <v>95.2956521739131</v>
      </c>
      <c r="AK5" s="54">
        <v>3</v>
      </c>
      <c r="AL5" s="23" t="s">
        <v>44</v>
      </c>
      <c r="AM5" s="32"/>
    </row>
    <row r="6" s="27" customFormat="1" spans="1:39">
      <c r="A6" s="30">
        <v>58</v>
      </c>
      <c r="B6" s="31" t="s">
        <v>50</v>
      </c>
      <c r="C6" s="31" t="s">
        <v>51</v>
      </c>
      <c r="D6" s="31" t="s">
        <v>39</v>
      </c>
      <c r="E6" s="31" t="s">
        <v>40</v>
      </c>
      <c r="F6" s="31" t="s">
        <v>41</v>
      </c>
      <c r="G6" s="31" t="s">
        <v>42</v>
      </c>
      <c r="H6" s="32" t="s">
        <v>43</v>
      </c>
      <c r="I6" s="32" t="s">
        <v>42</v>
      </c>
      <c r="J6" s="38">
        <v>94</v>
      </c>
      <c r="K6" s="38">
        <v>92</v>
      </c>
      <c r="L6" s="38">
        <v>96</v>
      </c>
      <c r="M6" s="38">
        <v>94</v>
      </c>
      <c r="N6" s="38">
        <v>95</v>
      </c>
      <c r="O6" s="38">
        <v>90</v>
      </c>
      <c r="P6" s="38">
        <v>98</v>
      </c>
      <c r="Q6" s="38">
        <v>91</v>
      </c>
      <c r="R6" s="38">
        <v>100</v>
      </c>
      <c r="S6" s="41">
        <v>95</v>
      </c>
      <c r="T6" s="42">
        <f t="shared" si="0"/>
        <v>94.4130434782609</v>
      </c>
      <c r="U6" s="43">
        <v>99</v>
      </c>
      <c r="V6" s="44">
        <f t="shared" si="1"/>
        <v>95.3304347826087</v>
      </c>
      <c r="W6" s="38">
        <v>90</v>
      </c>
      <c r="X6" s="38">
        <v>89</v>
      </c>
      <c r="Y6" s="38">
        <v>98</v>
      </c>
      <c r="Z6" s="38">
        <v>96</v>
      </c>
      <c r="AA6" s="38">
        <v>88</v>
      </c>
      <c r="AB6" s="38">
        <v>93</v>
      </c>
      <c r="AC6" s="38">
        <v>100</v>
      </c>
      <c r="AD6" s="38">
        <v>91</v>
      </c>
      <c r="AE6" s="38">
        <v>95</v>
      </c>
      <c r="AF6" s="41">
        <v>100</v>
      </c>
      <c r="AG6" s="44">
        <f t="shared" si="2"/>
        <v>93.8695652173913</v>
      </c>
      <c r="AH6" s="43">
        <v>99</v>
      </c>
      <c r="AI6" s="44">
        <f t="shared" si="3"/>
        <v>94.895652173913</v>
      </c>
      <c r="AJ6" s="44">
        <f t="shared" si="4"/>
        <v>95.1130434782609</v>
      </c>
      <c r="AK6" s="54">
        <v>4</v>
      </c>
      <c r="AL6" s="23" t="s">
        <v>44</v>
      </c>
      <c r="AM6" s="32"/>
    </row>
    <row r="7" s="27" customFormat="1" spans="1:39">
      <c r="A7" s="30">
        <v>31</v>
      </c>
      <c r="B7" s="31" t="s">
        <v>52</v>
      </c>
      <c r="C7" s="31" t="s">
        <v>53</v>
      </c>
      <c r="D7" s="31" t="s">
        <v>39</v>
      </c>
      <c r="E7" s="31" t="s">
        <v>40</v>
      </c>
      <c r="F7" s="31" t="s">
        <v>41</v>
      </c>
      <c r="G7" s="31" t="s">
        <v>42</v>
      </c>
      <c r="H7" s="32" t="s">
        <v>43</v>
      </c>
      <c r="I7" s="32" t="s">
        <v>42</v>
      </c>
      <c r="J7" s="38">
        <v>97</v>
      </c>
      <c r="K7" s="38">
        <v>91</v>
      </c>
      <c r="L7" s="38">
        <v>96</v>
      </c>
      <c r="M7" s="38">
        <v>94</v>
      </c>
      <c r="N7" s="38">
        <v>92</v>
      </c>
      <c r="O7" s="38">
        <v>91</v>
      </c>
      <c r="P7" s="38">
        <v>95</v>
      </c>
      <c r="Q7" s="38">
        <v>84</v>
      </c>
      <c r="R7" s="38">
        <v>100</v>
      </c>
      <c r="S7" s="41">
        <v>90</v>
      </c>
      <c r="T7" s="42">
        <f t="shared" si="0"/>
        <v>92.9782608695652</v>
      </c>
      <c r="U7" s="43">
        <v>99</v>
      </c>
      <c r="V7" s="44">
        <f t="shared" si="1"/>
        <v>94.1826086956522</v>
      </c>
      <c r="W7" s="38">
        <v>90</v>
      </c>
      <c r="X7" s="38">
        <v>90</v>
      </c>
      <c r="Y7" s="38">
        <v>96</v>
      </c>
      <c r="Z7" s="38">
        <v>95</v>
      </c>
      <c r="AA7" s="38">
        <v>88</v>
      </c>
      <c r="AB7" s="38">
        <v>92</v>
      </c>
      <c r="AC7" s="38">
        <v>97</v>
      </c>
      <c r="AD7" s="38">
        <v>90</v>
      </c>
      <c r="AE7" s="38">
        <v>95</v>
      </c>
      <c r="AF7" s="41">
        <v>94</v>
      </c>
      <c r="AG7" s="44">
        <f t="shared" si="2"/>
        <v>92.6086956521739</v>
      </c>
      <c r="AH7" s="43">
        <v>99</v>
      </c>
      <c r="AI7" s="44">
        <f t="shared" si="3"/>
        <v>93.8869565217391</v>
      </c>
      <c r="AJ7" s="44">
        <f t="shared" si="4"/>
        <v>94.0347826086957</v>
      </c>
      <c r="AK7" s="54">
        <v>5</v>
      </c>
      <c r="AL7" s="23" t="s">
        <v>44</v>
      </c>
      <c r="AM7" s="32"/>
    </row>
    <row r="8" s="27" customFormat="1" spans="1:39">
      <c r="A8" s="30">
        <v>56</v>
      </c>
      <c r="B8" s="31" t="s">
        <v>54</v>
      </c>
      <c r="C8" s="31" t="s">
        <v>55</v>
      </c>
      <c r="D8" s="31" t="s">
        <v>39</v>
      </c>
      <c r="E8" s="31" t="s">
        <v>40</v>
      </c>
      <c r="F8" s="31" t="s">
        <v>41</v>
      </c>
      <c r="G8" s="31" t="s">
        <v>42</v>
      </c>
      <c r="H8" s="32" t="s">
        <v>43</v>
      </c>
      <c r="I8" s="32" t="s">
        <v>42</v>
      </c>
      <c r="J8" s="38">
        <v>94</v>
      </c>
      <c r="K8" s="38">
        <v>70</v>
      </c>
      <c r="L8" s="38">
        <v>98</v>
      </c>
      <c r="M8" s="38">
        <v>98</v>
      </c>
      <c r="N8" s="38">
        <v>65</v>
      </c>
      <c r="O8" s="38">
        <v>88</v>
      </c>
      <c r="P8" s="38">
        <v>99</v>
      </c>
      <c r="Q8" s="38">
        <v>91</v>
      </c>
      <c r="R8" s="38">
        <v>100</v>
      </c>
      <c r="S8" s="41">
        <v>95</v>
      </c>
      <c r="T8" s="42">
        <f t="shared" si="0"/>
        <v>90.4347826086957</v>
      </c>
      <c r="U8" s="43">
        <v>100</v>
      </c>
      <c r="V8" s="44">
        <f t="shared" si="1"/>
        <v>92.3478260869565</v>
      </c>
      <c r="W8" s="38">
        <v>89</v>
      </c>
      <c r="X8" s="38">
        <v>94</v>
      </c>
      <c r="Y8" s="38">
        <v>96</v>
      </c>
      <c r="Z8" s="38">
        <v>93</v>
      </c>
      <c r="AA8" s="38">
        <v>91</v>
      </c>
      <c r="AB8" s="38">
        <v>95</v>
      </c>
      <c r="AC8" s="38">
        <v>96</v>
      </c>
      <c r="AD8" s="38">
        <v>90</v>
      </c>
      <c r="AE8" s="38">
        <v>100</v>
      </c>
      <c r="AF8" s="41">
        <v>100</v>
      </c>
      <c r="AG8" s="44">
        <f t="shared" si="2"/>
        <v>94.1304347826087</v>
      </c>
      <c r="AH8" s="43">
        <v>100</v>
      </c>
      <c r="AI8" s="44">
        <f t="shared" si="3"/>
        <v>95.304347826087</v>
      </c>
      <c r="AJ8" s="44">
        <f t="shared" si="4"/>
        <v>93.8260869565217</v>
      </c>
      <c r="AK8" s="54">
        <v>6</v>
      </c>
      <c r="AL8" s="23" t="s">
        <v>44</v>
      </c>
      <c r="AM8" s="32"/>
    </row>
    <row r="9" s="27" customFormat="1" spans="1:39">
      <c r="A9" s="30">
        <v>37</v>
      </c>
      <c r="B9" s="31" t="s">
        <v>56</v>
      </c>
      <c r="C9" s="31" t="s">
        <v>57</v>
      </c>
      <c r="D9" s="31" t="s">
        <v>39</v>
      </c>
      <c r="E9" s="31" t="s">
        <v>40</v>
      </c>
      <c r="F9" s="31" t="s">
        <v>41</v>
      </c>
      <c r="G9" s="31" t="s">
        <v>42</v>
      </c>
      <c r="H9" s="32" t="s">
        <v>43</v>
      </c>
      <c r="I9" s="32" t="s">
        <v>42</v>
      </c>
      <c r="J9" s="38">
        <v>96</v>
      </c>
      <c r="K9" s="38">
        <v>95</v>
      </c>
      <c r="L9" s="38">
        <v>85</v>
      </c>
      <c r="M9" s="38">
        <v>91</v>
      </c>
      <c r="N9" s="38">
        <v>97</v>
      </c>
      <c r="O9" s="38">
        <v>94</v>
      </c>
      <c r="P9" s="38">
        <v>96</v>
      </c>
      <c r="Q9" s="38">
        <v>91</v>
      </c>
      <c r="R9" s="38">
        <v>100</v>
      </c>
      <c r="S9" s="41">
        <v>97</v>
      </c>
      <c r="T9" s="42">
        <f t="shared" si="0"/>
        <v>93.9347826086957</v>
      </c>
      <c r="U9" s="43">
        <v>90</v>
      </c>
      <c r="V9" s="44">
        <f t="shared" si="1"/>
        <v>93.1478260869565</v>
      </c>
      <c r="W9" s="38">
        <v>89</v>
      </c>
      <c r="X9" s="38">
        <v>91</v>
      </c>
      <c r="Y9" s="38">
        <v>100</v>
      </c>
      <c r="Z9" s="38">
        <v>95</v>
      </c>
      <c r="AA9" s="38">
        <v>91</v>
      </c>
      <c r="AB9" s="38">
        <v>94</v>
      </c>
      <c r="AC9" s="38">
        <v>100</v>
      </c>
      <c r="AD9" s="38">
        <v>87</v>
      </c>
      <c r="AE9" s="38">
        <v>95</v>
      </c>
      <c r="AF9" s="41">
        <v>100</v>
      </c>
      <c r="AG9" s="44">
        <f t="shared" si="2"/>
        <v>94</v>
      </c>
      <c r="AH9" s="43">
        <v>95</v>
      </c>
      <c r="AI9" s="44">
        <f t="shared" si="3"/>
        <v>94.2</v>
      </c>
      <c r="AJ9" s="44">
        <f t="shared" si="4"/>
        <v>93.6739130434783</v>
      </c>
      <c r="AK9" s="54">
        <v>7</v>
      </c>
      <c r="AL9" s="23" t="s">
        <v>44</v>
      </c>
      <c r="AM9" s="32"/>
    </row>
    <row r="10" s="27" customFormat="1" spans="1:39">
      <c r="A10" s="30">
        <v>46</v>
      </c>
      <c r="B10" s="31" t="s">
        <v>58</v>
      </c>
      <c r="C10" s="31" t="s">
        <v>59</v>
      </c>
      <c r="D10" s="31" t="s">
        <v>39</v>
      </c>
      <c r="E10" s="31" t="s">
        <v>40</v>
      </c>
      <c r="F10" s="31" t="s">
        <v>41</v>
      </c>
      <c r="G10" s="31" t="s">
        <v>42</v>
      </c>
      <c r="H10" s="32" t="s">
        <v>43</v>
      </c>
      <c r="I10" s="32" t="s">
        <v>42</v>
      </c>
      <c r="J10" s="38">
        <v>97</v>
      </c>
      <c r="K10" s="38">
        <v>95</v>
      </c>
      <c r="L10" s="38">
        <v>85</v>
      </c>
      <c r="M10" s="38">
        <v>97</v>
      </c>
      <c r="N10" s="38">
        <v>97</v>
      </c>
      <c r="O10" s="38">
        <v>93</v>
      </c>
      <c r="P10" s="38">
        <v>93</v>
      </c>
      <c r="Q10" s="38">
        <v>91</v>
      </c>
      <c r="R10" s="38">
        <v>100</v>
      </c>
      <c r="S10" s="41">
        <v>95</v>
      </c>
      <c r="T10" s="42">
        <f t="shared" si="0"/>
        <v>94.0869565217391</v>
      </c>
      <c r="U10" s="43">
        <v>88</v>
      </c>
      <c r="V10" s="44">
        <f t="shared" si="1"/>
        <v>92.8695652173913</v>
      </c>
      <c r="W10" s="38">
        <v>89</v>
      </c>
      <c r="X10" s="38">
        <v>91</v>
      </c>
      <c r="Y10" s="38">
        <v>99</v>
      </c>
      <c r="Z10" s="38">
        <v>97</v>
      </c>
      <c r="AA10" s="38">
        <v>90</v>
      </c>
      <c r="AB10" s="38">
        <v>94</v>
      </c>
      <c r="AC10" s="38">
        <v>100</v>
      </c>
      <c r="AD10" s="38">
        <v>96</v>
      </c>
      <c r="AE10" s="38">
        <v>95</v>
      </c>
      <c r="AF10" s="41">
        <v>100</v>
      </c>
      <c r="AG10" s="44">
        <f t="shared" si="2"/>
        <v>95</v>
      </c>
      <c r="AH10" s="43">
        <v>90</v>
      </c>
      <c r="AI10" s="44">
        <f t="shared" si="3"/>
        <v>94</v>
      </c>
      <c r="AJ10" s="44">
        <f t="shared" si="4"/>
        <v>93.4347826086957</v>
      </c>
      <c r="AK10" s="54">
        <v>8</v>
      </c>
      <c r="AL10" s="23" t="s">
        <v>44</v>
      </c>
      <c r="AM10" s="32"/>
    </row>
    <row r="11" s="27" customFormat="1" spans="1:39">
      <c r="A11" s="30">
        <v>51</v>
      </c>
      <c r="B11" s="31" t="s">
        <v>60</v>
      </c>
      <c r="C11" s="31" t="s">
        <v>61</v>
      </c>
      <c r="D11" s="31" t="s">
        <v>39</v>
      </c>
      <c r="E11" s="31" t="s">
        <v>40</v>
      </c>
      <c r="F11" s="31" t="s">
        <v>41</v>
      </c>
      <c r="G11" s="31" t="s">
        <v>42</v>
      </c>
      <c r="H11" s="32" t="s">
        <v>43</v>
      </c>
      <c r="I11" s="32" t="s">
        <v>42</v>
      </c>
      <c r="J11" s="38">
        <v>88</v>
      </c>
      <c r="K11" s="38">
        <v>89</v>
      </c>
      <c r="L11" s="38">
        <v>95</v>
      </c>
      <c r="M11" s="38">
        <v>78</v>
      </c>
      <c r="N11" s="38">
        <v>90</v>
      </c>
      <c r="O11" s="38">
        <v>94</v>
      </c>
      <c r="P11" s="38">
        <v>91</v>
      </c>
      <c r="Q11" s="38">
        <v>89</v>
      </c>
      <c r="R11" s="38">
        <v>100</v>
      </c>
      <c r="S11" s="41">
        <v>95</v>
      </c>
      <c r="T11" s="42">
        <f t="shared" si="0"/>
        <v>90.6739130434783</v>
      </c>
      <c r="U11" s="43">
        <v>98</v>
      </c>
      <c r="V11" s="44">
        <f t="shared" si="1"/>
        <v>92.1391304347826</v>
      </c>
      <c r="W11" s="38">
        <v>96</v>
      </c>
      <c r="X11" s="38">
        <v>90</v>
      </c>
      <c r="Y11" s="38">
        <v>98</v>
      </c>
      <c r="Z11" s="38">
        <v>97</v>
      </c>
      <c r="AA11" s="38">
        <v>89</v>
      </c>
      <c r="AB11" s="38">
        <v>91</v>
      </c>
      <c r="AC11" s="38">
        <v>98</v>
      </c>
      <c r="AD11" s="38">
        <v>86</v>
      </c>
      <c r="AE11" s="38">
        <v>95</v>
      </c>
      <c r="AF11" s="41">
        <v>100</v>
      </c>
      <c r="AG11" s="44">
        <f t="shared" si="2"/>
        <v>93.8478260869565</v>
      </c>
      <c r="AH11" s="43">
        <v>98</v>
      </c>
      <c r="AI11" s="44">
        <f t="shared" si="3"/>
        <v>94.6782608695652</v>
      </c>
      <c r="AJ11" s="44">
        <f t="shared" si="4"/>
        <v>93.4086956521739</v>
      </c>
      <c r="AK11" s="54">
        <v>9</v>
      </c>
      <c r="AL11" s="23" t="s">
        <v>44</v>
      </c>
      <c r="AM11" s="32"/>
    </row>
    <row r="12" s="27" customFormat="1" spans="1:39">
      <c r="A12" s="30">
        <v>6</v>
      </c>
      <c r="B12" s="31" t="s">
        <v>62</v>
      </c>
      <c r="C12" s="31" t="s">
        <v>63</v>
      </c>
      <c r="D12" s="31" t="s">
        <v>39</v>
      </c>
      <c r="E12" s="31" t="s">
        <v>40</v>
      </c>
      <c r="F12" s="31" t="s">
        <v>41</v>
      </c>
      <c r="G12" s="31" t="s">
        <v>42</v>
      </c>
      <c r="H12" s="32" t="s">
        <v>49</v>
      </c>
      <c r="I12" s="32" t="s">
        <v>42</v>
      </c>
      <c r="J12" s="38">
        <v>98</v>
      </c>
      <c r="K12" s="38">
        <v>95</v>
      </c>
      <c r="L12" s="38">
        <v>98</v>
      </c>
      <c r="M12" s="38">
        <v>96</v>
      </c>
      <c r="N12" s="38">
        <v>99</v>
      </c>
      <c r="O12" s="38">
        <v>91</v>
      </c>
      <c r="P12" s="38">
        <v>95</v>
      </c>
      <c r="Q12" s="38">
        <v>100</v>
      </c>
      <c r="R12" s="38">
        <v>100</v>
      </c>
      <c r="S12" s="41">
        <v>95</v>
      </c>
      <c r="T12" s="42">
        <f t="shared" si="0"/>
        <v>96.6521739130435</v>
      </c>
      <c r="U12" s="43">
        <v>85</v>
      </c>
      <c r="V12" s="44">
        <f t="shared" si="1"/>
        <v>94.3217391304348</v>
      </c>
      <c r="W12" s="38">
        <v>86</v>
      </c>
      <c r="X12" s="38">
        <v>98</v>
      </c>
      <c r="Y12" s="38">
        <v>98</v>
      </c>
      <c r="Z12" s="38">
        <v>95</v>
      </c>
      <c r="AA12" s="38">
        <v>92</v>
      </c>
      <c r="AB12" s="38">
        <v>90</v>
      </c>
      <c r="AC12" s="38">
        <v>97</v>
      </c>
      <c r="AD12" s="38">
        <v>100</v>
      </c>
      <c r="AE12" s="38">
        <v>90</v>
      </c>
      <c r="AF12" s="41">
        <v>94</v>
      </c>
      <c r="AG12" s="44">
        <f t="shared" si="2"/>
        <v>93.9130434782609</v>
      </c>
      <c r="AH12" s="43">
        <v>85</v>
      </c>
      <c r="AI12" s="44">
        <f t="shared" si="3"/>
        <v>92.1304347826087</v>
      </c>
      <c r="AJ12" s="44">
        <f t="shared" si="4"/>
        <v>93.2260869565218</v>
      </c>
      <c r="AK12" s="54">
        <v>10</v>
      </c>
      <c r="AL12" s="23" t="s">
        <v>44</v>
      </c>
      <c r="AM12" s="32"/>
    </row>
    <row r="13" s="27" customFormat="1" spans="1:39">
      <c r="A13" s="30">
        <v>33</v>
      </c>
      <c r="B13" s="31" t="s">
        <v>64</v>
      </c>
      <c r="C13" s="31" t="s">
        <v>65</v>
      </c>
      <c r="D13" s="31" t="s">
        <v>39</v>
      </c>
      <c r="E13" s="31" t="s">
        <v>40</v>
      </c>
      <c r="F13" s="31" t="s">
        <v>41</v>
      </c>
      <c r="G13" s="31" t="s">
        <v>42</v>
      </c>
      <c r="H13" s="32" t="s">
        <v>43</v>
      </c>
      <c r="I13" s="32" t="s">
        <v>42</v>
      </c>
      <c r="J13" s="38">
        <v>86</v>
      </c>
      <c r="K13" s="38">
        <v>91</v>
      </c>
      <c r="L13" s="38">
        <v>90</v>
      </c>
      <c r="M13" s="38">
        <v>82</v>
      </c>
      <c r="N13" s="38">
        <v>92</v>
      </c>
      <c r="O13" s="38">
        <v>94</v>
      </c>
      <c r="P13" s="38">
        <v>85</v>
      </c>
      <c r="Q13" s="38">
        <v>88</v>
      </c>
      <c r="R13" s="38">
        <v>100</v>
      </c>
      <c r="S13" s="41">
        <v>93</v>
      </c>
      <c r="T13" s="42">
        <f t="shared" si="0"/>
        <v>89.7608695652174</v>
      </c>
      <c r="U13" s="43">
        <v>99</v>
      </c>
      <c r="V13" s="44">
        <f t="shared" si="1"/>
        <v>91.6086956521739</v>
      </c>
      <c r="W13" s="38">
        <v>92</v>
      </c>
      <c r="X13" s="38">
        <v>87</v>
      </c>
      <c r="Y13" s="38">
        <v>96</v>
      </c>
      <c r="Z13" s="38">
        <v>96</v>
      </c>
      <c r="AA13" s="38">
        <v>91</v>
      </c>
      <c r="AB13" s="38">
        <v>90</v>
      </c>
      <c r="AC13" s="38">
        <v>96</v>
      </c>
      <c r="AD13" s="38">
        <v>91</v>
      </c>
      <c r="AE13" s="38">
        <v>100</v>
      </c>
      <c r="AF13" s="41">
        <v>94</v>
      </c>
      <c r="AG13" s="44">
        <f t="shared" si="2"/>
        <v>93.2173913043478</v>
      </c>
      <c r="AH13" s="43">
        <v>98</v>
      </c>
      <c r="AI13" s="44">
        <f t="shared" si="3"/>
        <v>94.1739130434783</v>
      </c>
      <c r="AJ13" s="44">
        <f t="shared" si="4"/>
        <v>92.8913043478261</v>
      </c>
      <c r="AK13" s="54">
        <v>11</v>
      </c>
      <c r="AL13" s="23" t="s">
        <v>44</v>
      </c>
      <c r="AM13" s="32"/>
    </row>
    <row r="14" s="28" customFormat="1" spans="1:39">
      <c r="A14" s="33">
        <v>54</v>
      </c>
      <c r="B14" s="34" t="s">
        <v>66</v>
      </c>
      <c r="C14" s="34" t="s">
        <v>67</v>
      </c>
      <c r="D14" s="34" t="s">
        <v>39</v>
      </c>
      <c r="E14" s="34" t="s">
        <v>40</v>
      </c>
      <c r="F14" s="34" t="s">
        <v>41</v>
      </c>
      <c r="G14" s="34" t="s">
        <v>42</v>
      </c>
      <c r="H14" s="35" t="s">
        <v>43</v>
      </c>
      <c r="I14" s="35" t="s">
        <v>42</v>
      </c>
      <c r="J14" s="39">
        <v>94</v>
      </c>
      <c r="K14" s="39">
        <v>72</v>
      </c>
      <c r="L14" s="39">
        <v>85</v>
      </c>
      <c r="M14" s="39">
        <v>97</v>
      </c>
      <c r="N14" s="39">
        <v>70</v>
      </c>
      <c r="O14" s="39">
        <v>86</v>
      </c>
      <c r="P14" s="39">
        <v>99</v>
      </c>
      <c r="Q14" s="39">
        <v>86</v>
      </c>
      <c r="R14" s="39">
        <v>100</v>
      </c>
      <c r="S14" s="45">
        <v>95</v>
      </c>
      <c r="T14" s="46">
        <f t="shared" si="0"/>
        <v>88.7608695652174</v>
      </c>
      <c r="U14" s="47">
        <v>98</v>
      </c>
      <c r="V14" s="48">
        <f t="shared" si="1"/>
        <v>90.6086956521739</v>
      </c>
      <c r="W14" s="39">
        <v>89</v>
      </c>
      <c r="X14" s="39">
        <v>92</v>
      </c>
      <c r="Y14" s="39">
        <v>100</v>
      </c>
      <c r="Z14" s="39">
        <v>91</v>
      </c>
      <c r="AA14" s="39">
        <v>89</v>
      </c>
      <c r="AB14" s="39">
        <v>94</v>
      </c>
      <c r="AC14" s="39">
        <v>96</v>
      </c>
      <c r="AD14" s="39">
        <v>89</v>
      </c>
      <c r="AE14" s="39">
        <v>100</v>
      </c>
      <c r="AF14" s="39">
        <v>100</v>
      </c>
      <c r="AG14" s="48">
        <f t="shared" si="2"/>
        <v>93.6521739130435</v>
      </c>
      <c r="AH14" s="47">
        <v>98</v>
      </c>
      <c r="AI14" s="48">
        <f t="shared" si="3"/>
        <v>94.5217391304348</v>
      </c>
      <c r="AJ14" s="48">
        <f t="shared" si="4"/>
        <v>92.5652173913044</v>
      </c>
      <c r="AK14" s="55">
        <v>12</v>
      </c>
      <c r="AL14" s="56" t="s">
        <v>44</v>
      </c>
      <c r="AM14" s="35"/>
    </row>
    <row r="15" s="27" customFormat="1" spans="1:39">
      <c r="A15" s="30">
        <v>59</v>
      </c>
      <c r="B15" s="31" t="s">
        <v>68</v>
      </c>
      <c r="C15" s="31" t="s">
        <v>69</v>
      </c>
      <c r="D15" s="31" t="s">
        <v>39</v>
      </c>
      <c r="E15" s="31" t="s">
        <v>40</v>
      </c>
      <c r="F15" s="31" t="s">
        <v>41</v>
      </c>
      <c r="G15" s="31" t="s">
        <v>42</v>
      </c>
      <c r="H15" s="32" t="s">
        <v>43</v>
      </c>
      <c r="I15" s="32" t="s">
        <v>42</v>
      </c>
      <c r="J15" s="38">
        <v>94</v>
      </c>
      <c r="K15" s="38">
        <v>91</v>
      </c>
      <c r="L15" s="38">
        <v>70</v>
      </c>
      <c r="M15" s="38">
        <v>93</v>
      </c>
      <c r="N15" s="38">
        <v>90</v>
      </c>
      <c r="O15" s="38">
        <v>91</v>
      </c>
      <c r="P15" s="38">
        <v>93</v>
      </c>
      <c r="Q15" s="38">
        <v>88</v>
      </c>
      <c r="R15" s="38">
        <v>100</v>
      </c>
      <c r="S15" s="41">
        <v>95</v>
      </c>
      <c r="T15" s="42">
        <f t="shared" si="0"/>
        <v>90.195652173913</v>
      </c>
      <c r="U15" s="43">
        <v>95</v>
      </c>
      <c r="V15" s="44">
        <f t="shared" si="1"/>
        <v>91.1565217391304</v>
      </c>
      <c r="W15" s="38">
        <v>87</v>
      </c>
      <c r="X15" s="38">
        <v>91</v>
      </c>
      <c r="Y15" s="38">
        <v>100</v>
      </c>
      <c r="Z15" s="38">
        <v>94</v>
      </c>
      <c r="AA15" s="38">
        <v>92</v>
      </c>
      <c r="AB15" s="38">
        <v>92</v>
      </c>
      <c r="AC15" s="38">
        <v>98</v>
      </c>
      <c r="AD15" s="38">
        <v>84</v>
      </c>
      <c r="AE15" s="38">
        <v>95</v>
      </c>
      <c r="AF15" s="41">
        <v>100</v>
      </c>
      <c r="AG15" s="44">
        <f t="shared" si="2"/>
        <v>93.0217391304348</v>
      </c>
      <c r="AH15" s="43">
        <v>95</v>
      </c>
      <c r="AI15" s="44">
        <f t="shared" si="3"/>
        <v>93.4173913043478</v>
      </c>
      <c r="AJ15" s="44">
        <f t="shared" si="4"/>
        <v>92.2869565217391</v>
      </c>
      <c r="AK15" s="54">
        <v>13</v>
      </c>
      <c r="AL15" s="23" t="s">
        <v>44</v>
      </c>
      <c r="AM15" s="32"/>
    </row>
    <row r="16" s="27" customFormat="1" spans="1:39">
      <c r="A16" s="30">
        <v>19</v>
      </c>
      <c r="B16" s="31" t="s">
        <v>70</v>
      </c>
      <c r="C16" s="31" t="s">
        <v>71</v>
      </c>
      <c r="D16" s="31" t="s">
        <v>39</v>
      </c>
      <c r="E16" s="31" t="s">
        <v>40</v>
      </c>
      <c r="F16" s="31" t="s">
        <v>41</v>
      </c>
      <c r="G16" s="31" t="s">
        <v>42</v>
      </c>
      <c r="H16" s="32" t="s">
        <v>49</v>
      </c>
      <c r="I16" s="32" t="s">
        <v>42</v>
      </c>
      <c r="J16" s="38">
        <v>90</v>
      </c>
      <c r="K16" s="38">
        <v>92</v>
      </c>
      <c r="L16" s="38">
        <v>93</v>
      </c>
      <c r="M16" s="38">
        <v>93</v>
      </c>
      <c r="N16" s="38">
        <v>98</v>
      </c>
      <c r="O16" s="38">
        <v>83</v>
      </c>
      <c r="P16" s="38">
        <v>92</v>
      </c>
      <c r="Q16" s="38">
        <v>86</v>
      </c>
      <c r="R16" s="38">
        <v>100</v>
      </c>
      <c r="S16" s="41">
        <v>93</v>
      </c>
      <c r="T16" s="42">
        <f t="shared" si="0"/>
        <v>91.6739130434783</v>
      </c>
      <c r="U16" s="43">
        <v>100</v>
      </c>
      <c r="V16" s="44">
        <f t="shared" si="1"/>
        <v>93.3391304347826</v>
      </c>
      <c r="W16" s="38">
        <v>86</v>
      </c>
      <c r="X16" s="38">
        <v>92</v>
      </c>
      <c r="Y16" s="38">
        <v>94</v>
      </c>
      <c r="Z16" s="38">
        <v>85</v>
      </c>
      <c r="AA16" s="38">
        <v>87</v>
      </c>
      <c r="AB16" s="38">
        <v>87</v>
      </c>
      <c r="AC16" s="38">
        <v>86</v>
      </c>
      <c r="AD16" s="38">
        <v>91</v>
      </c>
      <c r="AE16" s="38">
        <v>85</v>
      </c>
      <c r="AF16" s="41">
        <v>98</v>
      </c>
      <c r="AG16" s="44">
        <f t="shared" si="2"/>
        <v>88.8260869565217</v>
      </c>
      <c r="AH16" s="43">
        <v>100</v>
      </c>
      <c r="AI16" s="44">
        <f t="shared" si="3"/>
        <v>91.0608695652174</v>
      </c>
      <c r="AJ16" s="44">
        <f t="shared" si="4"/>
        <v>92.2</v>
      </c>
      <c r="AK16" s="54">
        <v>14</v>
      </c>
      <c r="AL16" s="23" t="s">
        <v>44</v>
      </c>
      <c r="AM16" s="32"/>
    </row>
    <row r="17" s="27" customFormat="1" spans="1:39">
      <c r="A17" s="30">
        <v>40</v>
      </c>
      <c r="B17" s="31" t="s">
        <v>72</v>
      </c>
      <c r="C17" s="31" t="s">
        <v>73</v>
      </c>
      <c r="D17" s="31" t="s">
        <v>39</v>
      </c>
      <c r="E17" s="31" t="s">
        <v>40</v>
      </c>
      <c r="F17" s="31" t="s">
        <v>41</v>
      </c>
      <c r="G17" s="31" t="s">
        <v>42</v>
      </c>
      <c r="H17" s="32" t="s">
        <v>43</v>
      </c>
      <c r="I17" s="32" t="s">
        <v>42</v>
      </c>
      <c r="J17" s="38">
        <v>91</v>
      </c>
      <c r="K17" s="38">
        <v>92</v>
      </c>
      <c r="L17" s="38">
        <v>80</v>
      </c>
      <c r="M17" s="38">
        <v>86</v>
      </c>
      <c r="N17" s="38">
        <v>95</v>
      </c>
      <c r="O17" s="38">
        <v>91</v>
      </c>
      <c r="P17" s="38">
        <v>90</v>
      </c>
      <c r="Q17" s="38">
        <v>87</v>
      </c>
      <c r="R17" s="38">
        <v>100</v>
      </c>
      <c r="S17" s="41">
        <v>93</v>
      </c>
      <c r="T17" s="42">
        <f t="shared" si="0"/>
        <v>90.1086956521739</v>
      </c>
      <c r="U17" s="43">
        <v>90</v>
      </c>
      <c r="V17" s="44">
        <f t="shared" si="1"/>
        <v>90.0869565217391</v>
      </c>
      <c r="W17" s="38">
        <v>89</v>
      </c>
      <c r="X17" s="38">
        <v>89</v>
      </c>
      <c r="Y17" s="38">
        <v>98</v>
      </c>
      <c r="Z17" s="38">
        <v>94</v>
      </c>
      <c r="AA17" s="38">
        <v>92</v>
      </c>
      <c r="AB17" s="38">
        <v>93</v>
      </c>
      <c r="AC17" s="38">
        <v>97</v>
      </c>
      <c r="AD17" s="38">
        <v>92</v>
      </c>
      <c r="AE17" s="38">
        <v>95</v>
      </c>
      <c r="AF17" s="41">
        <v>94</v>
      </c>
      <c r="AG17" s="44">
        <f t="shared" si="2"/>
        <v>93.2391304347826</v>
      </c>
      <c r="AH17" s="43">
        <v>90</v>
      </c>
      <c r="AI17" s="44">
        <f t="shared" si="3"/>
        <v>92.5913043478261</v>
      </c>
      <c r="AJ17" s="44">
        <f t="shared" si="4"/>
        <v>91.3391304347826</v>
      </c>
      <c r="AK17" s="54">
        <v>15</v>
      </c>
      <c r="AL17" s="23" t="s">
        <v>44</v>
      </c>
      <c r="AM17" s="32"/>
    </row>
    <row r="18" s="27" customFormat="1" spans="1:39">
      <c r="A18" s="30">
        <v>34</v>
      </c>
      <c r="B18" s="31" t="s">
        <v>74</v>
      </c>
      <c r="C18" s="31" t="s">
        <v>75</v>
      </c>
      <c r="D18" s="31" t="s">
        <v>76</v>
      </c>
      <c r="E18" s="31" t="s">
        <v>40</v>
      </c>
      <c r="F18" s="31" t="s">
        <v>41</v>
      </c>
      <c r="G18" s="31" t="s">
        <v>42</v>
      </c>
      <c r="H18" s="32" t="s">
        <v>43</v>
      </c>
      <c r="I18" s="32" t="s">
        <v>42</v>
      </c>
      <c r="J18" s="38">
        <v>95</v>
      </c>
      <c r="K18" s="38">
        <v>82</v>
      </c>
      <c r="L18" s="38">
        <v>85</v>
      </c>
      <c r="M18" s="38">
        <v>92</v>
      </c>
      <c r="N18" s="38">
        <v>85</v>
      </c>
      <c r="O18" s="38">
        <v>86</v>
      </c>
      <c r="P18" s="38">
        <v>84</v>
      </c>
      <c r="Q18" s="38">
        <v>83</v>
      </c>
      <c r="R18" s="38">
        <v>100</v>
      </c>
      <c r="S18" s="41">
        <v>91</v>
      </c>
      <c r="T18" s="42">
        <f t="shared" si="0"/>
        <v>88.195652173913</v>
      </c>
      <c r="U18" s="43">
        <v>95</v>
      </c>
      <c r="V18" s="44">
        <f t="shared" si="1"/>
        <v>89.5565217391304</v>
      </c>
      <c r="W18" s="38">
        <v>90</v>
      </c>
      <c r="X18" s="38">
        <v>84</v>
      </c>
      <c r="Y18" s="38">
        <v>95</v>
      </c>
      <c r="Z18" s="38">
        <v>96</v>
      </c>
      <c r="AA18" s="38">
        <v>86</v>
      </c>
      <c r="AB18" s="38">
        <v>90</v>
      </c>
      <c r="AC18" s="38">
        <v>95</v>
      </c>
      <c r="AD18" s="38">
        <v>87</v>
      </c>
      <c r="AE18" s="38">
        <v>100</v>
      </c>
      <c r="AF18" s="41">
        <v>97</v>
      </c>
      <c r="AG18" s="44">
        <f t="shared" si="2"/>
        <v>91.8260869565217</v>
      </c>
      <c r="AH18" s="43">
        <v>98</v>
      </c>
      <c r="AI18" s="44">
        <f t="shared" si="3"/>
        <v>93.0608695652174</v>
      </c>
      <c r="AJ18" s="44">
        <f t="shared" si="4"/>
        <v>91.3086956521739</v>
      </c>
      <c r="AK18" s="54">
        <v>16</v>
      </c>
      <c r="AL18" s="23" t="s">
        <v>44</v>
      </c>
      <c r="AM18" s="32"/>
    </row>
    <row r="19" s="27" customFormat="1" spans="1:39">
      <c r="A19" s="30">
        <v>18</v>
      </c>
      <c r="B19" s="31" t="s">
        <v>77</v>
      </c>
      <c r="C19" s="31" t="s">
        <v>78</v>
      </c>
      <c r="D19" s="31" t="s">
        <v>39</v>
      </c>
      <c r="E19" s="31" t="s">
        <v>40</v>
      </c>
      <c r="F19" s="31" t="s">
        <v>41</v>
      </c>
      <c r="G19" s="31" t="s">
        <v>42</v>
      </c>
      <c r="H19" s="32" t="s">
        <v>49</v>
      </c>
      <c r="I19" s="32" t="s">
        <v>42</v>
      </c>
      <c r="J19" s="38">
        <v>94</v>
      </c>
      <c r="K19" s="38">
        <v>96</v>
      </c>
      <c r="L19" s="38">
        <v>98</v>
      </c>
      <c r="M19" s="38">
        <v>93</v>
      </c>
      <c r="N19" s="38">
        <v>98</v>
      </c>
      <c r="O19" s="38">
        <v>88</v>
      </c>
      <c r="P19" s="38">
        <v>93</v>
      </c>
      <c r="Q19" s="38">
        <v>89</v>
      </c>
      <c r="R19" s="38">
        <v>100</v>
      </c>
      <c r="S19" s="41">
        <v>95</v>
      </c>
      <c r="T19" s="42">
        <f t="shared" si="0"/>
        <v>94.1521739130435</v>
      </c>
      <c r="U19" s="43">
        <v>88</v>
      </c>
      <c r="V19" s="44">
        <f t="shared" si="1"/>
        <v>92.9217391304348</v>
      </c>
      <c r="W19" s="38">
        <v>81</v>
      </c>
      <c r="X19" s="38">
        <v>98</v>
      </c>
      <c r="Y19" s="38">
        <v>95</v>
      </c>
      <c r="Z19" s="38">
        <v>92</v>
      </c>
      <c r="AA19" s="38">
        <v>87</v>
      </c>
      <c r="AB19" s="38">
        <v>87</v>
      </c>
      <c r="AC19" s="38">
        <v>97</v>
      </c>
      <c r="AD19" s="38">
        <v>78</v>
      </c>
      <c r="AE19" s="38">
        <v>85</v>
      </c>
      <c r="AF19" s="41">
        <v>98</v>
      </c>
      <c r="AG19" s="44">
        <f t="shared" si="2"/>
        <v>89.4347826086957</v>
      </c>
      <c r="AH19" s="43">
        <v>88</v>
      </c>
      <c r="AI19" s="44">
        <f t="shared" si="3"/>
        <v>89.1478260869565</v>
      </c>
      <c r="AJ19" s="44">
        <f t="shared" si="4"/>
        <v>91.0347826086957</v>
      </c>
      <c r="AK19" s="54">
        <v>17</v>
      </c>
      <c r="AL19" s="23" t="s">
        <v>44</v>
      </c>
      <c r="AM19" s="32"/>
    </row>
    <row r="20" s="27" customFormat="1" spans="1:39">
      <c r="A20" s="30">
        <v>41</v>
      </c>
      <c r="B20" s="31" t="s">
        <v>79</v>
      </c>
      <c r="C20" s="31" t="s">
        <v>80</v>
      </c>
      <c r="D20" s="31" t="s">
        <v>39</v>
      </c>
      <c r="E20" s="31" t="s">
        <v>40</v>
      </c>
      <c r="F20" s="31" t="s">
        <v>41</v>
      </c>
      <c r="G20" s="31" t="s">
        <v>42</v>
      </c>
      <c r="H20" s="32" t="s">
        <v>43</v>
      </c>
      <c r="I20" s="32" t="s">
        <v>42</v>
      </c>
      <c r="J20" s="38">
        <v>96</v>
      </c>
      <c r="K20" s="38">
        <v>93</v>
      </c>
      <c r="L20" s="38">
        <v>80</v>
      </c>
      <c r="M20" s="38">
        <v>95</v>
      </c>
      <c r="N20" s="38">
        <v>94</v>
      </c>
      <c r="O20" s="38">
        <v>93</v>
      </c>
      <c r="P20" s="38">
        <v>90</v>
      </c>
      <c r="Q20" s="38">
        <v>88</v>
      </c>
      <c r="R20" s="38">
        <v>100</v>
      </c>
      <c r="S20" s="41">
        <v>91</v>
      </c>
      <c r="T20" s="42">
        <f t="shared" si="0"/>
        <v>91.7826086956522</v>
      </c>
      <c r="U20" s="43">
        <v>88</v>
      </c>
      <c r="V20" s="44">
        <f t="shared" si="1"/>
        <v>91.0260869565217</v>
      </c>
      <c r="W20" s="38">
        <v>90</v>
      </c>
      <c r="X20" s="38">
        <v>89</v>
      </c>
      <c r="Y20" s="38">
        <v>100</v>
      </c>
      <c r="Z20" s="38">
        <v>97</v>
      </c>
      <c r="AA20" s="38">
        <v>64</v>
      </c>
      <c r="AB20" s="38">
        <v>93</v>
      </c>
      <c r="AC20" s="38">
        <v>100</v>
      </c>
      <c r="AD20" s="38">
        <v>93</v>
      </c>
      <c r="AE20" s="38">
        <v>95</v>
      </c>
      <c r="AF20" s="41">
        <v>94</v>
      </c>
      <c r="AG20" s="44">
        <f t="shared" si="2"/>
        <v>91.2391304347826</v>
      </c>
      <c r="AH20" s="43">
        <v>88</v>
      </c>
      <c r="AI20" s="44">
        <f t="shared" si="3"/>
        <v>90.5913043478261</v>
      </c>
      <c r="AJ20" s="44">
        <f t="shared" si="4"/>
        <v>90.8086956521739</v>
      </c>
      <c r="AK20" s="54">
        <v>18</v>
      </c>
      <c r="AL20" s="23" t="s">
        <v>44</v>
      </c>
      <c r="AM20" s="32"/>
    </row>
    <row r="21" s="27" customFormat="1" spans="1:39">
      <c r="A21" s="30">
        <v>11</v>
      </c>
      <c r="B21" s="31" t="s">
        <v>81</v>
      </c>
      <c r="C21" s="31" t="s">
        <v>82</v>
      </c>
      <c r="D21" s="31" t="s">
        <v>39</v>
      </c>
      <c r="E21" s="31" t="s">
        <v>40</v>
      </c>
      <c r="F21" s="31" t="s">
        <v>41</v>
      </c>
      <c r="G21" s="31" t="s">
        <v>42</v>
      </c>
      <c r="H21" s="32" t="s">
        <v>49</v>
      </c>
      <c r="I21" s="32" t="s">
        <v>42</v>
      </c>
      <c r="J21" s="38">
        <v>93</v>
      </c>
      <c r="K21" s="38">
        <v>90</v>
      </c>
      <c r="L21" s="38">
        <v>90</v>
      </c>
      <c r="M21" s="38">
        <v>97</v>
      </c>
      <c r="N21" s="38">
        <v>94</v>
      </c>
      <c r="O21" s="38">
        <v>73</v>
      </c>
      <c r="P21" s="38">
        <v>93</v>
      </c>
      <c r="Q21" s="38">
        <v>89</v>
      </c>
      <c r="R21" s="38">
        <v>100</v>
      </c>
      <c r="S21" s="41">
        <v>95</v>
      </c>
      <c r="T21" s="42">
        <f t="shared" si="0"/>
        <v>91.1086956521739</v>
      </c>
      <c r="U21" s="43">
        <v>99</v>
      </c>
      <c r="V21" s="44">
        <f t="shared" si="1"/>
        <v>92.6869565217391</v>
      </c>
      <c r="W21" s="38">
        <v>71</v>
      </c>
      <c r="X21" s="38">
        <v>94</v>
      </c>
      <c r="Y21" s="38">
        <v>96</v>
      </c>
      <c r="Z21" s="38">
        <v>87</v>
      </c>
      <c r="AA21" s="38">
        <v>91</v>
      </c>
      <c r="AB21" s="38">
        <v>87</v>
      </c>
      <c r="AC21" s="38">
        <v>84</v>
      </c>
      <c r="AD21" s="38">
        <v>76</v>
      </c>
      <c r="AE21" s="38">
        <v>85</v>
      </c>
      <c r="AF21" s="41">
        <v>98</v>
      </c>
      <c r="AG21" s="44">
        <f t="shared" si="2"/>
        <v>86.3478260869565</v>
      </c>
      <c r="AH21" s="43">
        <v>99</v>
      </c>
      <c r="AI21" s="44">
        <f t="shared" si="3"/>
        <v>88.8782608695652</v>
      </c>
      <c r="AJ21" s="44">
        <f t="shared" si="4"/>
        <v>90.7826086956522</v>
      </c>
      <c r="AK21" s="54">
        <v>19</v>
      </c>
      <c r="AL21" s="23" t="s">
        <v>44</v>
      </c>
      <c r="AM21" s="32"/>
    </row>
    <row r="22" s="27" customFormat="1" spans="1:39">
      <c r="A22" s="30">
        <v>9</v>
      </c>
      <c r="B22" s="31" t="s">
        <v>83</v>
      </c>
      <c r="C22" s="31" t="s">
        <v>84</v>
      </c>
      <c r="D22" s="31" t="s">
        <v>76</v>
      </c>
      <c r="E22" s="31" t="s">
        <v>40</v>
      </c>
      <c r="F22" s="31" t="s">
        <v>41</v>
      </c>
      <c r="G22" s="31" t="s">
        <v>42</v>
      </c>
      <c r="H22" s="32" t="s">
        <v>49</v>
      </c>
      <c r="I22" s="32" t="s">
        <v>42</v>
      </c>
      <c r="J22" s="38">
        <v>96</v>
      </c>
      <c r="K22" s="38">
        <v>86</v>
      </c>
      <c r="L22" s="38">
        <v>90</v>
      </c>
      <c r="M22" s="38">
        <v>93</v>
      </c>
      <c r="N22" s="38">
        <v>97</v>
      </c>
      <c r="O22" s="38">
        <v>89</v>
      </c>
      <c r="P22" s="38">
        <v>88</v>
      </c>
      <c r="Q22" s="38">
        <v>88</v>
      </c>
      <c r="R22" s="38">
        <v>100</v>
      </c>
      <c r="S22" s="41">
        <v>95</v>
      </c>
      <c r="T22" s="42">
        <f t="shared" si="0"/>
        <v>92</v>
      </c>
      <c r="U22" s="43">
        <v>90</v>
      </c>
      <c r="V22" s="44">
        <f t="shared" si="1"/>
        <v>91.6</v>
      </c>
      <c r="W22" s="38">
        <v>89</v>
      </c>
      <c r="X22" s="38">
        <v>100</v>
      </c>
      <c r="Y22" s="38">
        <v>92</v>
      </c>
      <c r="Z22" s="38">
        <v>85</v>
      </c>
      <c r="AA22" s="38">
        <v>88</v>
      </c>
      <c r="AB22" s="38">
        <v>90</v>
      </c>
      <c r="AC22" s="38">
        <v>83</v>
      </c>
      <c r="AD22" s="38">
        <v>82</v>
      </c>
      <c r="AE22" s="38">
        <v>90</v>
      </c>
      <c r="AF22" s="41">
        <v>98</v>
      </c>
      <c r="AG22" s="44">
        <f t="shared" si="2"/>
        <v>89.2391304347826</v>
      </c>
      <c r="AH22" s="43">
        <v>90</v>
      </c>
      <c r="AI22" s="44">
        <f t="shared" si="3"/>
        <v>89.3913043478261</v>
      </c>
      <c r="AJ22" s="44">
        <f t="shared" si="4"/>
        <v>90.495652173913</v>
      </c>
      <c r="AK22" s="54">
        <v>20</v>
      </c>
      <c r="AL22" s="23" t="s">
        <v>44</v>
      </c>
      <c r="AM22" s="32"/>
    </row>
    <row r="23" s="27" customFormat="1" spans="1:39">
      <c r="A23" s="30">
        <v>21</v>
      </c>
      <c r="B23" s="31" t="s">
        <v>85</v>
      </c>
      <c r="C23" s="31" t="s">
        <v>86</v>
      </c>
      <c r="D23" s="31" t="s">
        <v>39</v>
      </c>
      <c r="E23" s="31" t="s">
        <v>40</v>
      </c>
      <c r="F23" s="31" t="s">
        <v>41</v>
      </c>
      <c r="G23" s="31" t="s">
        <v>42</v>
      </c>
      <c r="H23" s="32" t="s">
        <v>49</v>
      </c>
      <c r="I23" s="32" t="s">
        <v>42</v>
      </c>
      <c r="J23" s="38">
        <v>92</v>
      </c>
      <c r="K23" s="38">
        <v>82</v>
      </c>
      <c r="L23" s="38">
        <v>86</v>
      </c>
      <c r="M23" s="38">
        <v>94</v>
      </c>
      <c r="N23" s="38">
        <v>98</v>
      </c>
      <c r="O23" s="38">
        <v>91</v>
      </c>
      <c r="P23" s="38">
        <v>93</v>
      </c>
      <c r="Q23" s="38">
        <v>86</v>
      </c>
      <c r="R23" s="38">
        <v>90</v>
      </c>
      <c r="S23" s="41">
        <v>93</v>
      </c>
      <c r="T23" s="42">
        <f t="shared" si="0"/>
        <v>90.4782608695652</v>
      </c>
      <c r="U23" s="43">
        <v>90</v>
      </c>
      <c r="V23" s="44">
        <f t="shared" si="1"/>
        <v>90.3826086956522</v>
      </c>
      <c r="W23" s="38">
        <v>79</v>
      </c>
      <c r="X23" s="38">
        <v>95</v>
      </c>
      <c r="Y23" s="38">
        <v>96</v>
      </c>
      <c r="Z23" s="38">
        <v>93</v>
      </c>
      <c r="AA23" s="38">
        <v>74</v>
      </c>
      <c r="AB23" s="38">
        <v>87</v>
      </c>
      <c r="AC23" s="38">
        <v>96</v>
      </c>
      <c r="AD23" s="38">
        <v>76</v>
      </c>
      <c r="AE23" s="38">
        <v>85</v>
      </c>
      <c r="AF23" s="41">
        <v>95</v>
      </c>
      <c r="AG23" s="44">
        <f t="shared" si="2"/>
        <v>87.1521739130435</v>
      </c>
      <c r="AH23" s="43">
        <v>91</v>
      </c>
      <c r="AI23" s="44">
        <f t="shared" si="3"/>
        <v>87.9217391304348</v>
      </c>
      <c r="AJ23" s="44">
        <f t="shared" si="4"/>
        <v>89.1521739130435</v>
      </c>
      <c r="AK23" s="54">
        <v>21</v>
      </c>
      <c r="AL23" s="23" t="s">
        <v>44</v>
      </c>
      <c r="AM23" s="32"/>
    </row>
    <row r="24" s="27" customFormat="1" spans="1:39">
      <c r="A24" s="30">
        <v>24</v>
      </c>
      <c r="B24" s="31" t="s">
        <v>87</v>
      </c>
      <c r="C24" s="31" t="s">
        <v>88</v>
      </c>
      <c r="D24" s="31" t="s">
        <v>39</v>
      </c>
      <c r="E24" s="31" t="s">
        <v>40</v>
      </c>
      <c r="F24" s="31" t="s">
        <v>41</v>
      </c>
      <c r="G24" s="31" t="s">
        <v>42</v>
      </c>
      <c r="H24" s="32" t="s">
        <v>49</v>
      </c>
      <c r="I24" s="32" t="s">
        <v>42</v>
      </c>
      <c r="J24" s="38">
        <v>96</v>
      </c>
      <c r="K24" s="38">
        <v>96</v>
      </c>
      <c r="L24" s="38">
        <v>96</v>
      </c>
      <c r="M24" s="38">
        <v>93</v>
      </c>
      <c r="N24" s="38">
        <v>96</v>
      </c>
      <c r="O24" s="38">
        <v>72</v>
      </c>
      <c r="P24" s="38">
        <v>93</v>
      </c>
      <c r="Q24" s="38">
        <v>83</v>
      </c>
      <c r="R24" s="38">
        <v>100</v>
      </c>
      <c r="S24" s="41">
        <v>95</v>
      </c>
      <c r="T24" s="42">
        <f t="shared" si="0"/>
        <v>91.5869565217391</v>
      </c>
      <c r="U24" s="43">
        <v>89</v>
      </c>
      <c r="V24" s="44">
        <f t="shared" si="1"/>
        <v>91.0695652173913</v>
      </c>
      <c r="W24" s="38">
        <v>62</v>
      </c>
      <c r="X24" s="38">
        <v>90</v>
      </c>
      <c r="Y24" s="38">
        <v>96</v>
      </c>
      <c r="Z24" s="38">
        <v>89</v>
      </c>
      <c r="AA24" s="38">
        <v>88</v>
      </c>
      <c r="AB24" s="38">
        <v>89</v>
      </c>
      <c r="AC24" s="38">
        <v>80</v>
      </c>
      <c r="AD24" s="38">
        <v>72</v>
      </c>
      <c r="AE24" s="38">
        <v>90</v>
      </c>
      <c r="AF24" s="41">
        <v>100</v>
      </c>
      <c r="AG24" s="44">
        <f t="shared" si="2"/>
        <v>84.8695652173913</v>
      </c>
      <c r="AH24" s="43">
        <v>90</v>
      </c>
      <c r="AI24" s="44">
        <f t="shared" si="3"/>
        <v>85.895652173913</v>
      </c>
      <c r="AJ24" s="44">
        <f t="shared" si="4"/>
        <v>88.4826086956522</v>
      </c>
      <c r="AK24" s="54">
        <v>22</v>
      </c>
      <c r="AL24" s="23" t="s">
        <v>44</v>
      </c>
      <c r="AM24" s="32"/>
    </row>
    <row r="25" s="27" customFormat="1" spans="1:39">
      <c r="A25" s="30">
        <v>53</v>
      </c>
      <c r="B25" s="31" t="s">
        <v>89</v>
      </c>
      <c r="C25" s="31" t="s">
        <v>90</v>
      </c>
      <c r="D25" s="31" t="s">
        <v>76</v>
      </c>
      <c r="E25" s="31" t="s">
        <v>40</v>
      </c>
      <c r="F25" s="31" t="s">
        <v>41</v>
      </c>
      <c r="G25" s="31" t="s">
        <v>42</v>
      </c>
      <c r="H25" s="32" t="s">
        <v>43</v>
      </c>
      <c r="I25" s="32" t="s">
        <v>42</v>
      </c>
      <c r="J25" s="38">
        <v>88</v>
      </c>
      <c r="K25" s="38">
        <v>67</v>
      </c>
      <c r="L25" s="38">
        <v>80</v>
      </c>
      <c r="M25" s="38">
        <v>91</v>
      </c>
      <c r="N25" s="38">
        <v>65</v>
      </c>
      <c r="O25" s="38">
        <v>80</v>
      </c>
      <c r="P25" s="38">
        <v>95</v>
      </c>
      <c r="Q25" s="38">
        <v>85</v>
      </c>
      <c r="R25" s="38">
        <v>100</v>
      </c>
      <c r="S25" s="41">
        <v>95</v>
      </c>
      <c r="T25" s="42">
        <f t="shared" si="0"/>
        <v>84.8478260869565</v>
      </c>
      <c r="U25" s="43">
        <v>90</v>
      </c>
      <c r="V25" s="44">
        <f t="shared" si="1"/>
        <v>85.8782608695652</v>
      </c>
      <c r="W25" s="38">
        <v>82</v>
      </c>
      <c r="X25" s="38">
        <v>84</v>
      </c>
      <c r="Y25" s="38">
        <v>96</v>
      </c>
      <c r="Z25" s="38">
        <v>90</v>
      </c>
      <c r="AA25" s="38">
        <v>73</v>
      </c>
      <c r="AB25" s="38">
        <v>93</v>
      </c>
      <c r="AC25" s="38">
        <v>98</v>
      </c>
      <c r="AD25" s="38">
        <v>84</v>
      </c>
      <c r="AE25" s="38">
        <v>95</v>
      </c>
      <c r="AF25" s="41">
        <v>100</v>
      </c>
      <c r="AG25" s="44">
        <f t="shared" si="2"/>
        <v>89.1304347826087</v>
      </c>
      <c r="AH25" s="43">
        <v>90</v>
      </c>
      <c r="AI25" s="44">
        <f t="shared" si="3"/>
        <v>89.304347826087</v>
      </c>
      <c r="AJ25" s="44">
        <f t="shared" si="4"/>
        <v>87.5913043478261</v>
      </c>
      <c r="AK25" s="54">
        <v>23</v>
      </c>
      <c r="AL25" s="23" t="s">
        <v>44</v>
      </c>
      <c r="AM25" s="32"/>
    </row>
    <row r="26" s="27" customFormat="1" spans="1:39">
      <c r="A26" s="30">
        <v>25</v>
      </c>
      <c r="B26" s="31" t="s">
        <v>91</v>
      </c>
      <c r="C26" s="31" t="s">
        <v>92</v>
      </c>
      <c r="D26" s="31" t="s">
        <v>39</v>
      </c>
      <c r="E26" s="31" t="s">
        <v>40</v>
      </c>
      <c r="F26" s="31" t="s">
        <v>41</v>
      </c>
      <c r="G26" s="31" t="s">
        <v>42</v>
      </c>
      <c r="H26" s="32" t="s">
        <v>49</v>
      </c>
      <c r="I26" s="32" t="s">
        <v>42</v>
      </c>
      <c r="J26" s="38">
        <v>94</v>
      </c>
      <c r="K26" s="38">
        <v>94</v>
      </c>
      <c r="L26" s="38">
        <v>96</v>
      </c>
      <c r="M26" s="38">
        <v>93</v>
      </c>
      <c r="N26" s="38">
        <v>98</v>
      </c>
      <c r="O26" s="38">
        <v>95</v>
      </c>
      <c r="P26" s="38">
        <v>93</v>
      </c>
      <c r="Q26" s="38">
        <v>80</v>
      </c>
      <c r="R26" s="38">
        <v>100</v>
      </c>
      <c r="S26" s="41">
        <v>70</v>
      </c>
      <c r="T26" s="42">
        <f t="shared" si="0"/>
        <v>91.3695652173913</v>
      </c>
      <c r="U26" s="43">
        <v>86</v>
      </c>
      <c r="V26" s="44">
        <f t="shared" si="1"/>
        <v>90.2956521739131</v>
      </c>
      <c r="W26" s="38">
        <v>86</v>
      </c>
      <c r="X26" s="38">
        <v>95</v>
      </c>
      <c r="Y26" s="38">
        <v>93</v>
      </c>
      <c r="Z26" s="38">
        <v>89</v>
      </c>
      <c r="AA26" s="38">
        <v>70</v>
      </c>
      <c r="AB26" s="38">
        <v>89</v>
      </c>
      <c r="AC26" s="38">
        <v>93</v>
      </c>
      <c r="AD26" s="38">
        <v>66</v>
      </c>
      <c r="AE26" s="38">
        <v>85</v>
      </c>
      <c r="AF26" s="41">
        <v>80</v>
      </c>
      <c r="AG26" s="44">
        <f t="shared" si="2"/>
        <v>84.2826086956522</v>
      </c>
      <c r="AH26" s="43">
        <v>87</v>
      </c>
      <c r="AI26" s="44">
        <f t="shared" si="3"/>
        <v>84.8260869565217</v>
      </c>
      <c r="AJ26" s="44">
        <f t="shared" si="4"/>
        <v>87.5608695652174</v>
      </c>
      <c r="AK26" s="54">
        <v>24</v>
      </c>
      <c r="AL26" s="23" t="s">
        <v>44</v>
      </c>
      <c r="AM26" s="32"/>
    </row>
    <row r="27" s="27" customFormat="1" spans="1:39">
      <c r="A27" s="30">
        <v>28</v>
      </c>
      <c r="B27" s="31" t="s">
        <v>93</v>
      </c>
      <c r="C27" s="31" t="s">
        <v>94</v>
      </c>
      <c r="D27" s="31" t="s">
        <v>39</v>
      </c>
      <c r="E27" s="31" t="s">
        <v>40</v>
      </c>
      <c r="F27" s="31" t="s">
        <v>41</v>
      </c>
      <c r="G27" s="31" t="s">
        <v>42</v>
      </c>
      <c r="H27" s="32" t="s">
        <v>49</v>
      </c>
      <c r="I27" s="32" t="s">
        <v>42</v>
      </c>
      <c r="J27" s="38">
        <v>92</v>
      </c>
      <c r="K27" s="38">
        <v>92</v>
      </c>
      <c r="L27" s="38">
        <v>95</v>
      </c>
      <c r="M27" s="38">
        <v>91</v>
      </c>
      <c r="N27" s="38">
        <v>98</v>
      </c>
      <c r="O27" s="38">
        <v>76</v>
      </c>
      <c r="P27" s="38">
        <v>93</v>
      </c>
      <c r="Q27" s="38">
        <v>86</v>
      </c>
      <c r="R27" s="38">
        <v>100</v>
      </c>
      <c r="S27" s="41">
        <v>95</v>
      </c>
      <c r="T27" s="42">
        <f t="shared" si="0"/>
        <v>91.4130434782609</v>
      </c>
      <c r="U27" s="43">
        <v>90</v>
      </c>
      <c r="V27" s="44">
        <f t="shared" si="1"/>
        <v>91.1304347826087</v>
      </c>
      <c r="W27" s="38">
        <v>64</v>
      </c>
      <c r="X27" s="38">
        <v>94</v>
      </c>
      <c r="Y27" s="38">
        <v>92</v>
      </c>
      <c r="Z27" s="38">
        <v>81</v>
      </c>
      <c r="AA27" s="38">
        <v>73</v>
      </c>
      <c r="AB27" s="38">
        <v>87</v>
      </c>
      <c r="AC27" s="38">
        <v>84</v>
      </c>
      <c r="AD27" s="38">
        <v>68</v>
      </c>
      <c r="AE27" s="38">
        <v>90</v>
      </c>
      <c r="AF27" s="41">
        <v>95</v>
      </c>
      <c r="AG27" s="44">
        <f t="shared" si="2"/>
        <v>81.9347826086957</v>
      </c>
      <c r="AH27" s="43">
        <v>90</v>
      </c>
      <c r="AI27" s="44">
        <f t="shared" si="3"/>
        <v>83.5478260869565</v>
      </c>
      <c r="AJ27" s="44">
        <f t="shared" si="4"/>
        <v>87.3391304347826</v>
      </c>
      <c r="AK27" s="54">
        <v>25</v>
      </c>
      <c r="AL27" s="23" t="s">
        <v>44</v>
      </c>
      <c r="AM27" s="32"/>
    </row>
    <row r="28" s="27" customFormat="1" spans="1:39">
      <c r="A28" s="30">
        <v>36</v>
      </c>
      <c r="B28" s="31" t="s">
        <v>95</v>
      </c>
      <c r="C28" s="31" t="s">
        <v>96</v>
      </c>
      <c r="D28" s="31" t="s">
        <v>39</v>
      </c>
      <c r="E28" s="31" t="s">
        <v>40</v>
      </c>
      <c r="F28" s="31" t="s">
        <v>41</v>
      </c>
      <c r="G28" s="31" t="s">
        <v>42</v>
      </c>
      <c r="H28" s="32" t="s">
        <v>43</v>
      </c>
      <c r="I28" s="32" t="s">
        <v>42</v>
      </c>
      <c r="J28" s="38">
        <v>87</v>
      </c>
      <c r="K28" s="38">
        <v>89</v>
      </c>
      <c r="L28" s="38">
        <v>65</v>
      </c>
      <c r="M28" s="38">
        <v>65</v>
      </c>
      <c r="N28" s="38">
        <v>90</v>
      </c>
      <c r="O28" s="38">
        <v>82</v>
      </c>
      <c r="P28" s="38">
        <v>82</v>
      </c>
      <c r="Q28" s="38">
        <v>88</v>
      </c>
      <c r="R28" s="38">
        <v>100</v>
      </c>
      <c r="S28" s="41">
        <v>93</v>
      </c>
      <c r="T28" s="42">
        <f t="shared" si="0"/>
        <v>83.3260869565217</v>
      </c>
      <c r="U28" s="43">
        <v>88</v>
      </c>
      <c r="V28" s="44">
        <f t="shared" si="1"/>
        <v>84.2608695652174</v>
      </c>
      <c r="W28" s="38">
        <v>80</v>
      </c>
      <c r="X28" s="38">
        <v>89</v>
      </c>
      <c r="Y28" s="38">
        <v>99</v>
      </c>
      <c r="Z28" s="38">
        <v>95</v>
      </c>
      <c r="AA28" s="38">
        <v>68</v>
      </c>
      <c r="AB28" s="38">
        <v>92</v>
      </c>
      <c r="AC28" s="38">
        <v>100</v>
      </c>
      <c r="AD28" s="38">
        <v>91</v>
      </c>
      <c r="AE28" s="38">
        <v>95</v>
      </c>
      <c r="AF28" s="41">
        <v>94</v>
      </c>
      <c r="AG28" s="44">
        <f t="shared" si="2"/>
        <v>89.9565217391305</v>
      </c>
      <c r="AH28" s="43">
        <v>90</v>
      </c>
      <c r="AI28" s="44">
        <f t="shared" si="3"/>
        <v>89.9652173913044</v>
      </c>
      <c r="AJ28" s="44">
        <f t="shared" si="4"/>
        <v>87.1130434782609</v>
      </c>
      <c r="AK28" s="54">
        <v>26</v>
      </c>
      <c r="AL28" s="23" t="s">
        <v>44</v>
      </c>
      <c r="AM28" s="32"/>
    </row>
    <row r="29" s="27" customFormat="1" spans="1:39">
      <c r="A29" s="30">
        <v>49</v>
      </c>
      <c r="B29" s="31" t="s">
        <v>97</v>
      </c>
      <c r="C29" s="31" t="s">
        <v>98</v>
      </c>
      <c r="D29" s="31" t="s">
        <v>76</v>
      </c>
      <c r="E29" s="31" t="s">
        <v>40</v>
      </c>
      <c r="F29" s="31" t="s">
        <v>41</v>
      </c>
      <c r="G29" s="31" t="s">
        <v>42</v>
      </c>
      <c r="H29" s="32" t="s">
        <v>43</v>
      </c>
      <c r="I29" s="32" t="s">
        <v>42</v>
      </c>
      <c r="J29" s="38">
        <v>92</v>
      </c>
      <c r="K29" s="38">
        <v>80</v>
      </c>
      <c r="L29" s="38">
        <v>65</v>
      </c>
      <c r="M29" s="38">
        <v>93</v>
      </c>
      <c r="N29" s="38">
        <v>83</v>
      </c>
      <c r="O29" s="38">
        <v>77</v>
      </c>
      <c r="P29" s="38">
        <v>87</v>
      </c>
      <c r="Q29" s="38">
        <v>78</v>
      </c>
      <c r="R29" s="38">
        <v>100</v>
      </c>
      <c r="S29" s="41">
        <v>91</v>
      </c>
      <c r="T29" s="42">
        <f t="shared" si="0"/>
        <v>84.2608695652174</v>
      </c>
      <c r="U29" s="43">
        <v>90</v>
      </c>
      <c r="V29" s="44">
        <f t="shared" si="1"/>
        <v>85.4086956521739</v>
      </c>
      <c r="W29" s="38">
        <v>80</v>
      </c>
      <c r="X29" s="38">
        <v>87</v>
      </c>
      <c r="Y29" s="38">
        <v>92</v>
      </c>
      <c r="Z29" s="38">
        <v>94</v>
      </c>
      <c r="AA29" s="38">
        <v>81</v>
      </c>
      <c r="AB29" s="38">
        <v>90</v>
      </c>
      <c r="AC29" s="38">
        <v>93</v>
      </c>
      <c r="AD29" s="38">
        <v>78</v>
      </c>
      <c r="AE29" s="38">
        <v>95</v>
      </c>
      <c r="AF29" s="41">
        <v>97</v>
      </c>
      <c r="AG29" s="44">
        <f t="shared" si="2"/>
        <v>88.3478260869565</v>
      </c>
      <c r="AH29" s="43">
        <v>90</v>
      </c>
      <c r="AI29" s="44">
        <f t="shared" si="3"/>
        <v>88.6782608695652</v>
      </c>
      <c r="AJ29" s="44">
        <f t="shared" si="4"/>
        <v>87.0434782608696</v>
      </c>
      <c r="AK29" s="54">
        <v>27</v>
      </c>
      <c r="AL29" s="23" t="s">
        <v>44</v>
      </c>
      <c r="AM29" s="32"/>
    </row>
    <row r="30" s="27" customFormat="1" spans="1:39">
      <c r="A30" s="30">
        <v>5</v>
      </c>
      <c r="B30" s="31" t="s">
        <v>99</v>
      </c>
      <c r="C30" s="31" t="s">
        <v>100</v>
      </c>
      <c r="D30" s="31" t="s">
        <v>39</v>
      </c>
      <c r="E30" s="31" t="s">
        <v>40</v>
      </c>
      <c r="F30" s="31" t="s">
        <v>41</v>
      </c>
      <c r="G30" s="31" t="s">
        <v>42</v>
      </c>
      <c r="H30" s="32" t="s">
        <v>49</v>
      </c>
      <c r="I30" s="32" t="s">
        <v>42</v>
      </c>
      <c r="J30" s="38">
        <v>86</v>
      </c>
      <c r="K30" s="38">
        <v>87</v>
      </c>
      <c r="L30" s="38">
        <v>90</v>
      </c>
      <c r="M30" s="38">
        <v>97</v>
      </c>
      <c r="N30" s="38">
        <v>93</v>
      </c>
      <c r="O30" s="38">
        <v>74</v>
      </c>
      <c r="P30" s="38">
        <v>95</v>
      </c>
      <c r="Q30" s="38">
        <v>89</v>
      </c>
      <c r="R30" s="38">
        <v>100</v>
      </c>
      <c r="S30" s="41">
        <v>93</v>
      </c>
      <c r="T30" s="42">
        <f t="shared" si="0"/>
        <v>90.1521739130435</v>
      </c>
      <c r="U30" s="43">
        <v>86</v>
      </c>
      <c r="V30" s="44">
        <f t="shared" si="1"/>
        <v>89.3217391304348</v>
      </c>
      <c r="W30" s="38">
        <v>68</v>
      </c>
      <c r="X30" s="38">
        <v>94</v>
      </c>
      <c r="Y30" s="38">
        <v>98</v>
      </c>
      <c r="Z30" s="38">
        <v>89</v>
      </c>
      <c r="AA30" s="38">
        <v>76</v>
      </c>
      <c r="AB30" s="38">
        <v>87</v>
      </c>
      <c r="AC30" s="38">
        <v>89</v>
      </c>
      <c r="AD30" s="38">
        <v>70</v>
      </c>
      <c r="AE30" s="38">
        <v>90</v>
      </c>
      <c r="AF30" s="41">
        <v>80</v>
      </c>
      <c r="AG30" s="44">
        <f t="shared" si="2"/>
        <v>83.5434782608696</v>
      </c>
      <c r="AH30" s="43">
        <v>87</v>
      </c>
      <c r="AI30" s="44">
        <f t="shared" si="3"/>
        <v>84.2347826086957</v>
      </c>
      <c r="AJ30" s="44">
        <f t="shared" si="4"/>
        <v>86.7782608695652</v>
      </c>
      <c r="AK30" s="54">
        <v>28</v>
      </c>
      <c r="AL30" s="23" t="s">
        <v>44</v>
      </c>
      <c r="AM30" s="32"/>
    </row>
    <row r="31" s="27" customFormat="1" spans="1:39">
      <c r="A31" s="30">
        <v>14</v>
      </c>
      <c r="B31" s="31" t="s">
        <v>101</v>
      </c>
      <c r="C31" s="31" t="s">
        <v>102</v>
      </c>
      <c r="D31" s="31" t="s">
        <v>76</v>
      </c>
      <c r="E31" s="31" t="s">
        <v>40</v>
      </c>
      <c r="F31" s="31" t="s">
        <v>41</v>
      </c>
      <c r="G31" s="31" t="s">
        <v>42</v>
      </c>
      <c r="H31" s="32" t="s">
        <v>49</v>
      </c>
      <c r="I31" s="32" t="s">
        <v>42</v>
      </c>
      <c r="J31" s="38">
        <v>80</v>
      </c>
      <c r="K31" s="38">
        <v>91</v>
      </c>
      <c r="L31" s="38">
        <v>93</v>
      </c>
      <c r="M31" s="38">
        <v>88</v>
      </c>
      <c r="N31" s="38">
        <v>70</v>
      </c>
      <c r="O31" s="38">
        <v>60</v>
      </c>
      <c r="P31" s="38">
        <v>82</v>
      </c>
      <c r="Q31" s="38">
        <v>82</v>
      </c>
      <c r="R31" s="38">
        <v>100</v>
      </c>
      <c r="S31" s="41">
        <v>95</v>
      </c>
      <c r="T31" s="42">
        <f t="shared" si="0"/>
        <v>83.6739130434783</v>
      </c>
      <c r="U31" s="43">
        <v>90</v>
      </c>
      <c r="V31" s="44">
        <f t="shared" si="1"/>
        <v>84.9391304347826</v>
      </c>
      <c r="W31" s="38">
        <v>68</v>
      </c>
      <c r="X31" s="38">
        <v>98</v>
      </c>
      <c r="Y31" s="38">
        <v>93</v>
      </c>
      <c r="Z31" s="38">
        <v>95</v>
      </c>
      <c r="AA31" s="38">
        <v>89</v>
      </c>
      <c r="AB31" s="38">
        <v>90</v>
      </c>
      <c r="AC31" s="38">
        <v>82</v>
      </c>
      <c r="AD31" s="38">
        <v>84</v>
      </c>
      <c r="AE31" s="38">
        <v>90</v>
      </c>
      <c r="AF31" s="41">
        <v>98</v>
      </c>
      <c r="AG31" s="44">
        <f t="shared" si="2"/>
        <v>88.1739130434783</v>
      </c>
      <c r="AH31" s="43">
        <v>90</v>
      </c>
      <c r="AI31" s="44">
        <f t="shared" si="3"/>
        <v>88.5391304347826</v>
      </c>
      <c r="AJ31" s="44">
        <f t="shared" si="4"/>
        <v>86.7391304347826</v>
      </c>
      <c r="AK31" s="54">
        <v>29</v>
      </c>
      <c r="AL31" s="23" t="s">
        <v>44</v>
      </c>
      <c r="AM31" s="32"/>
    </row>
    <row r="32" s="27" customFormat="1" spans="1:39">
      <c r="A32" s="30">
        <v>23</v>
      </c>
      <c r="B32" s="31" t="s">
        <v>103</v>
      </c>
      <c r="C32" s="31" t="s">
        <v>104</v>
      </c>
      <c r="D32" s="31" t="s">
        <v>76</v>
      </c>
      <c r="E32" s="31" t="s">
        <v>105</v>
      </c>
      <c r="F32" s="31" t="s">
        <v>41</v>
      </c>
      <c r="G32" s="31" t="s">
        <v>42</v>
      </c>
      <c r="H32" s="32" t="s">
        <v>49</v>
      </c>
      <c r="I32" s="32" t="s">
        <v>42</v>
      </c>
      <c r="J32" s="38">
        <v>84</v>
      </c>
      <c r="K32" s="38">
        <v>96</v>
      </c>
      <c r="L32" s="38">
        <v>98</v>
      </c>
      <c r="M32" s="38">
        <v>85</v>
      </c>
      <c r="N32" s="38">
        <v>98</v>
      </c>
      <c r="O32" s="38">
        <v>82</v>
      </c>
      <c r="P32" s="38">
        <v>80</v>
      </c>
      <c r="Q32" s="38">
        <v>86</v>
      </c>
      <c r="R32" s="38">
        <v>90</v>
      </c>
      <c r="S32" s="41">
        <v>95</v>
      </c>
      <c r="T32" s="42">
        <f t="shared" si="0"/>
        <v>88.9347826086957</v>
      </c>
      <c r="U32" s="43">
        <v>85</v>
      </c>
      <c r="V32" s="44">
        <f t="shared" si="1"/>
        <v>88.1478260869565</v>
      </c>
      <c r="W32" s="38">
        <v>83</v>
      </c>
      <c r="X32" s="38">
        <v>80</v>
      </c>
      <c r="Y32" s="38">
        <v>90</v>
      </c>
      <c r="Z32" s="38">
        <v>82</v>
      </c>
      <c r="AA32" s="38">
        <v>93</v>
      </c>
      <c r="AB32" s="38">
        <v>90</v>
      </c>
      <c r="AC32" s="38">
        <v>77</v>
      </c>
      <c r="AD32" s="38">
        <v>78</v>
      </c>
      <c r="AE32" s="38">
        <v>80</v>
      </c>
      <c r="AF32" s="41">
        <v>98</v>
      </c>
      <c r="AG32" s="44">
        <f t="shared" si="2"/>
        <v>84.9347826086957</v>
      </c>
      <c r="AH32" s="43">
        <v>85</v>
      </c>
      <c r="AI32" s="44">
        <f t="shared" si="3"/>
        <v>84.9478260869565</v>
      </c>
      <c r="AJ32" s="44">
        <f t="shared" si="4"/>
        <v>86.5478260869565</v>
      </c>
      <c r="AK32" s="54">
        <v>30</v>
      </c>
      <c r="AL32" s="23" t="s">
        <v>44</v>
      </c>
      <c r="AM32" s="32"/>
    </row>
    <row r="33" s="27" customFormat="1" spans="1:39">
      <c r="A33" s="30">
        <v>3</v>
      </c>
      <c r="B33" s="31" t="s">
        <v>106</v>
      </c>
      <c r="C33" s="31" t="s">
        <v>107</v>
      </c>
      <c r="D33" s="31" t="s">
        <v>39</v>
      </c>
      <c r="E33" s="31" t="s">
        <v>40</v>
      </c>
      <c r="F33" s="31" t="s">
        <v>41</v>
      </c>
      <c r="G33" s="31" t="s">
        <v>42</v>
      </c>
      <c r="H33" s="32" t="s">
        <v>49</v>
      </c>
      <c r="I33" s="32" t="s">
        <v>42</v>
      </c>
      <c r="J33" s="38">
        <v>88</v>
      </c>
      <c r="K33" s="38">
        <v>89</v>
      </c>
      <c r="L33" s="38">
        <v>90</v>
      </c>
      <c r="M33" s="38">
        <v>89</v>
      </c>
      <c r="N33" s="38">
        <v>95</v>
      </c>
      <c r="O33" s="38">
        <v>60</v>
      </c>
      <c r="P33" s="38">
        <v>83</v>
      </c>
      <c r="Q33" s="38">
        <v>87</v>
      </c>
      <c r="R33" s="38">
        <v>90</v>
      </c>
      <c r="S33" s="41">
        <v>95</v>
      </c>
      <c r="T33" s="42">
        <f t="shared" si="0"/>
        <v>86.1086956521739</v>
      </c>
      <c r="U33" s="43">
        <v>90</v>
      </c>
      <c r="V33" s="44">
        <f t="shared" si="1"/>
        <v>86.8869565217391</v>
      </c>
      <c r="W33" s="38">
        <v>60</v>
      </c>
      <c r="X33" s="38">
        <v>95</v>
      </c>
      <c r="Y33" s="38">
        <v>96</v>
      </c>
      <c r="Z33" s="38">
        <v>84</v>
      </c>
      <c r="AA33" s="38">
        <v>89</v>
      </c>
      <c r="AB33" s="38">
        <v>87</v>
      </c>
      <c r="AC33" s="38">
        <v>87</v>
      </c>
      <c r="AD33" s="38">
        <v>79</v>
      </c>
      <c r="AE33" s="38">
        <v>85</v>
      </c>
      <c r="AF33" s="41">
        <v>97</v>
      </c>
      <c r="AG33" s="44">
        <f t="shared" si="2"/>
        <v>85.2608695652174</v>
      </c>
      <c r="AH33" s="43">
        <v>90</v>
      </c>
      <c r="AI33" s="44">
        <f t="shared" si="3"/>
        <v>86.2086956521739</v>
      </c>
      <c r="AJ33" s="44">
        <f t="shared" si="4"/>
        <v>86.5478260869565</v>
      </c>
      <c r="AK33" s="54">
        <v>31</v>
      </c>
      <c r="AL33" s="23" t="s">
        <v>44</v>
      </c>
      <c r="AM33" s="32"/>
    </row>
    <row r="34" s="27" customFormat="1" spans="1:39">
      <c r="A34" s="30">
        <v>44</v>
      </c>
      <c r="B34" s="31" t="s">
        <v>108</v>
      </c>
      <c r="C34" s="31" t="s">
        <v>109</v>
      </c>
      <c r="D34" s="31" t="s">
        <v>39</v>
      </c>
      <c r="E34" s="31" t="s">
        <v>40</v>
      </c>
      <c r="F34" s="31" t="s">
        <v>41</v>
      </c>
      <c r="G34" s="31" t="s">
        <v>42</v>
      </c>
      <c r="H34" s="32" t="s">
        <v>43</v>
      </c>
      <c r="I34" s="32" t="s">
        <v>42</v>
      </c>
      <c r="J34" s="38">
        <v>73</v>
      </c>
      <c r="K34" s="38">
        <v>87</v>
      </c>
      <c r="L34" s="38">
        <v>70</v>
      </c>
      <c r="M34" s="38">
        <v>70</v>
      </c>
      <c r="N34" s="38">
        <v>77</v>
      </c>
      <c r="O34" s="38">
        <v>66</v>
      </c>
      <c r="P34" s="38">
        <v>82</v>
      </c>
      <c r="Q34" s="38">
        <v>88</v>
      </c>
      <c r="R34" s="38">
        <v>90</v>
      </c>
      <c r="S34" s="41">
        <v>89</v>
      </c>
      <c r="T34" s="42">
        <f t="shared" si="0"/>
        <v>78.6304347826087</v>
      </c>
      <c r="U34" s="43">
        <v>88</v>
      </c>
      <c r="V34" s="44">
        <f t="shared" si="1"/>
        <v>80.504347826087</v>
      </c>
      <c r="W34" s="38">
        <v>80</v>
      </c>
      <c r="X34" s="38">
        <v>88</v>
      </c>
      <c r="Y34" s="38">
        <v>96</v>
      </c>
      <c r="Z34" s="38">
        <v>94</v>
      </c>
      <c r="AA34" s="38">
        <v>91</v>
      </c>
      <c r="AB34" s="38">
        <v>89</v>
      </c>
      <c r="AC34" s="38">
        <v>99</v>
      </c>
      <c r="AD34" s="38">
        <v>93</v>
      </c>
      <c r="AE34" s="38">
        <v>95</v>
      </c>
      <c r="AF34" s="41">
        <v>100</v>
      </c>
      <c r="AG34" s="44">
        <f t="shared" si="2"/>
        <v>92.304347826087</v>
      </c>
      <c r="AH34" s="43">
        <v>88</v>
      </c>
      <c r="AI34" s="44">
        <f t="shared" si="3"/>
        <v>91.4434782608696</v>
      </c>
      <c r="AJ34" s="44">
        <f t="shared" si="4"/>
        <v>85.9739130434783</v>
      </c>
      <c r="AK34" s="54">
        <v>32</v>
      </c>
      <c r="AL34" s="23" t="s">
        <v>44</v>
      </c>
      <c r="AM34" s="32"/>
    </row>
    <row r="35" s="27" customFormat="1" spans="1:39">
      <c r="A35" s="30">
        <v>15</v>
      </c>
      <c r="B35" s="31" t="s">
        <v>110</v>
      </c>
      <c r="C35" s="31" t="s">
        <v>111</v>
      </c>
      <c r="D35" s="31" t="s">
        <v>39</v>
      </c>
      <c r="E35" s="31" t="s">
        <v>40</v>
      </c>
      <c r="F35" s="31" t="s">
        <v>41</v>
      </c>
      <c r="G35" s="31" t="s">
        <v>42</v>
      </c>
      <c r="H35" s="32" t="s">
        <v>49</v>
      </c>
      <c r="I35" s="32" t="s">
        <v>42</v>
      </c>
      <c r="J35" s="38">
        <v>87</v>
      </c>
      <c r="K35" s="38">
        <v>93</v>
      </c>
      <c r="L35" s="38">
        <v>93</v>
      </c>
      <c r="M35" s="38">
        <v>77</v>
      </c>
      <c r="N35" s="38">
        <v>88</v>
      </c>
      <c r="O35" s="38">
        <v>61</v>
      </c>
      <c r="P35" s="38">
        <v>87</v>
      </c>
      <c r="Q35" s="38">
        <v>78</v>
      </c>
      <c r="R35" s="38">
        <v>100</v>
      </c>
      <c r="S35" s="41">
        <v>95</v>
      </c>
      <c r="T35" s="42">
        <f t="shared" si="0"/>
        <v>85.195652173913</v>
      </c>
      <c r="U35" s="43">
        <v>85</v>
      </c>
      <c r="V35" s="44">
        <f t="shared" si="1"/>
        <v>85.1565217391304</v>
      </c>
      <c r="W35" s="38">
        <v>61</v>
      </c>
      <c r="X35" s="38">
        <v>95</v>
      </c>
      <c r="Y35" s="38">
        <v>94</v>
      </c>
      <c r="Z35" s="38">
        <v>87</v>
      </c>
      <c r="AA35" s="38">
        <v>85</v>
      </c>
      <c r="AB35" s="38">
        <v>85</v>
      </c>
      <c r="AC35" s="38">
        <v>85</v>
      </c>
      <c r="AD35" s="38">
        <v>84</v>
      </c>
      <c r="AE35" s="38">
        <v>85</v>
      </c>
      <c r="AF35" s="41">
        <v>98</v>
      </c>
      <c r="AG35" s="44">
        <f t="shared" si="2"/>
        <v>85.2826086956522</v>
      </c>
      <c r="AH35" s="43">
        <v>85</v>
      </c>
      <c r="AI35" s="44">
        <f t="shared" si="3"/>
        <v>85.2260869565218</v>
      </c>
      <c r="AJ35" s="44">
        <f t="shared" si="4"/>
        <v>85.1913043478261</v>
      </c>
      <c r="AK35" s="54">
        <v>33</v>
      </c>
      <c r="AL35" s="23" t="s">
        <v>44</v>
      </c>
      <c r="AM35" s="32"/>
    </row>
    <row r="36" s="27" customFormat="1" spans="1:39">
      <c r="A36" s="36">
        <v>1</v>
      </c>
      <c r="B36" s="37" t="s">
        <v>112</v>
      </c>
      <c r="C36" s="37" t="s">
        <v>113</v>
      </c>
      <c r="D36" s="37" t="s">
        <v>39</v>
      </c>
      <c r="E36" s="37" t="s">
        <v>40</v>
      </c>
      <c r="F36" s="37" t="s">
        <v>41</v>
      </c>
      <c r="G36" s="37" t="s">
        <v>42</v>
      </c>
      <c r="H36" s="36" t="s">
        <v>49</v>
      </c>
      <c r="I36" s="40" t="s">
        <v>42</v>
      </c>
      <c r="J36" s="38">
        <v>83</v>
      </c>
      <c r="K36" s="38">
        <v>86</v>
      </c>
      <c r="L36" s="38">
        <v>88</v>
      </c>
      <c r="M36" s="38">
        <v>91</v>
      </c>
      <c r="N36" s="38">
        <v>98</v>
      </c>
      <c r="O36" s="38">
        <v>73</v>
      </c>
      <c r="P36" s="38">
        <v>87</v>
      </c>
      <c r="Q36" s="38">
        <v>84</v>
      </c>
      <c r="R36" s="38">
        <v>90</v>
      </c>
      <c r="S36" s="41">
        <v>93</v>
      </c>
      <c r="T36" s="42">
        <f t="shared" si="0"/>
        <v>86.9130434782609</v>
      </c>
      <c r="U36" s="49">
        <v>85</v>
      </c>
      <c r="V36" s="44">
        <f t="shared" si="1"/>
        <v>86.5304347826087</v>
      </c>
      <c r="W36" s="38">
        <v>71</v>
      </c>
      <c r="X36" s="38">
        <v>88</v>
      </c>
      <c r="Y36" s="38">
        <v>98</v>
      </c>
      <c r="Z36" s="38">
        <v>83</v>
      </c>
      <c r="AA36" s="38">
        <v>81</v>
      </c>
      <c r="AB36" s="38">
        <v>90</v>
      </c>
      <c r="AC36" s="38">
        <v>83</v>
      </c>
      <c r="AD36" s="38">
        <v>66</v>
      </c>
      <c r="AE36" s="38">
        <v>80</v>
      </c>
      <c r="AF36" s="41">
        <v>90</v>
      </c>
      <c r="AG36" s="44">
        <f t="shared" si="2"/>
        <v>82.4782608695652</v>
      </c>
      <c r="AH36" s="49">
        <v>86</v>
      </c>
      <c r="AI36" s="44">
        <f t="shared" si="3"/>
        <v>83.1826086956522</v>
      </c>
      <c r="AJ36" s="44">
        <f t="shared" si="4"/>
        <v>84.8565217391304</v>
      </c>
      <c r="AK36" s="54">
        <v>34</v>
      </c>
      <c r="AL36" s="23" t="s">
        <v>44</v>
      </c>
      <c r="AM36" s="57"/>
    </row>
    <row r="37" s="27" customFormat="1" spans="1:39">
      <c r="A37" s="30">
        <v>57</v>
      </c>
      <c r="B37" s="31" t="s">
        <v>114</v>
      </c>
      <c r="C37" s="31" t="s">
        <v>115</v>
      </c>
      <c r="D37" s="31" t="s">
        <v>76</v>
      </c>
      <c r="E37" s="31" t="s">
        <v>40</v>
      </c>
      <c r="F37" s="31" t="s">
        <v>41</v>
      </c>
      <c r="G37" s="31" t="s">
        <v>42</v>
      </c>
      <c r="H37" s="32" t="s">
        <v>43</v>
      </c>
      <c r="I37" s="32" t="s">
        <v>42</v>
      </c>
      <c r="J37" s="38">
        <v>89</v>
      </c>
      <c r="K37" s="38">
        <v>63</v>
      </c>
      <c r="L37" s="38">
        <v>68</v>
      </c>
      <c r="M37" s="38">
        <v>60</v>
      </c>
      <c r="N37" s="38">
        <v>65</v>
      </c>
      <c r="O37" s="38">
        <v>60</v>
      </c>
      <c r="P37" s="38">
        <v>78</v>
      </c>
      <c r="Q37" s="38">
        <v>81</v>
      </c>
      <c r="R37" s="38">
        <v>100</v>
      </c>
      <c r="S37" s="41">
        <v>95</v>
      </c>
      <c r="T37" s="42">
        <f t="shared" si="0"/>
        <v>75.4782608695652</v>
      </c>
      <c r="U37" s="43">
        <v>90</v>
      </c>
      <c r="V37" s="44">
        <f t="shared" si="1"/>
        <v>78.3826086956522</v>
      </c>
      <c r="W37" s="38">
        <v>84</v>
      </c>
      <c r="X37" s="38">
        <v>85</v>
      </c>
      <c r="Y37" s="38">
        <v>96</v>
      </c>
      <c r="Z37" s="38">
        <v>94</v>
      </c>
      <c r="AA37" s="38">
        <v>91</v>
      </c>
      <c r="AB37" s="38">
        <v>90</v>
      </c>
      <c r="AC37" s="38">
        <v>96</v>
      </c>
      <c r="AD37" s="38">
        <v>84</v>
      </c>
      <c r="AE37" s="38">
        <v>95</v>
      </c>
      <c r="AF37" s="41">
        <v>100</v>
      </c>
      <c r="AG37" s="44">
        <f t="shared" si="2"/>
        <v>91.2826086956522</v>
      </c>
      <c r="AH37" s="43">
        <v>90</v>
      </c>
      <c r="AI37" s="44">
        <f t="shared" si="3"/>
        <v>91.0260869565217</v>
      </c>
      <c r="AJ37" s="44">
        <f t="shared" si="4"/>
        <v>84.704347826087</v>
      </c>
      <c r="AK37" s="54">
        <v>35</v>
      </c>
      <c r="AL37" s="23" t="s">
        <v>44</v>
      </c>
      <c r="AM37" s="32"/>
    </row>
    <row r="38" s="27" customFormat="1" spans="1:39">
      <c r="A38" s="30">
        <v>20</v>
      </c>
      <c r="B38" s="31" t="s">
        <v>116</v>
      </c>
      <c r="C38" s="31" t="s">
        <v>117</v>
      </c>
      <c r="D38" s="31" t="s">
        <v>76</v>
      </c>
      <c r="E38" s="31" t="s">
        <v>40</v>
      </c>
      <c r="F38" s="31" t="s">
        <v>41</v>
      </c>
      <c r="G38" s="31" t="s">
        <v>42</v>
      </c>
      <c r="H38" s="32" t="s">
        <v>49</v>
      </c>
      <c r="I38" s="32" t="s">
        <v>42</v>
      </c>
      <c r="J38" s="38">
        <v>85</v>
      </c>
      <c r="K38" s="38">
        <v>60</v>
      </c>
      <c r="L38" s="38">
        <v>60</v>
      </c>
      <c r="M38" s="38">
        <v>90</v>
      </c>
      <c r="N38" s="38">
        <v>75</v>
      </c>
      <c r="O38" s="38">
        <v>71</v>
      </c>
      <c r="P38" s="38">
        <v>80</v>
      </c>
      <c r="Q38" s="38">
        <v>77</v>
      </c>
      <c r="R38" s="38">
        <v>80</v>
      </c>
      <c r="S38" s="41">
        <v>95</v>
      </c>
      <c r="T38" s="42">
        <f t="shared" si="0"/>
        <v>77.2826086956522</v>
      </c>
      <c r="U38" s="43">
        <v>100</v>
      </c>
      <c r="V38" s="44">
        <f t="shared" si="1"/>
        <v>81.8260869565217</v>
      </c>
      <c r="W38" s="38">
        <v>60</v>
      </c>
      <c r="X38" s="38">
        <v>90</v>
      </c>
      <c r="Y38" s="38">
        <v>94</v>
      </c>
      <c r="Z38" s="38">
        <v>86</v>
      </c>
      <c r="AA38" s="38">
        <v>89</v>
      </c>
      <c r="AB38" s="38">
        <v>89</v>
      </c>
      <c r="AC38" s="38">
        <v>86</v>
      </c>
      <c r="AD38" s="38">
        <v>66</v>
      </c>
      <c r="AE38" s="38">
        <v>90</v>
      </c>
      <c r="AF38" s="41">
        <v>98</v>
      </c>
      <c r="AG38" s="44">
        <f t="shared" si="2"/>
        <v>84.0869565217391</v>
      </c>
      <c r="AH38" s="43">
        <v>100</v>
      </c>
      <c r="AI38" s="44">
        <f t="shared" si="3"/>
        <v>87.2695652173913</v>
      </c>
      <c r="AJ38" s="44">
        <f t="shared" si="4"/>
        <v>84.5478260869565</v>
      </c>
      <c r="AK38" s="54">
        <v>36</v>
      </c>
      <c r="AL38" s="23" t="s">
        <v>44</v>
      </c>
      <c r="AM38" s="32"/>
    </row>
    <row r="39" s="27" customFormat="1" spans="1:39">
      <c r="A39" s="30">
        <v>48</v>
      </c>
      <c r="B39" s="31" t="s">
        <v>118</v>
      </c>
      <c r="C39" s="31" t="s">
        <v>119</v>
      </c>
      <c r="D39" s="31" t="s">
        <v>76</v>
      </c>
      <c r="E39" s="31" t="s">
        <v>40</v>
      </c>
      <c r="F39" s="31" t="s">
        <v>41</v>
      </c>
      <c r="G39" s="31" t="s">
        <v>42</v>
      </c>
      <c r="H39" s="32" t="s">
        <v>43</v>
      </c>
      <c r="I39" s="32" t="s">
        <v>42</v>
      </c>
      <c r="J39" s="38">
        <v>90</v>
      </c>
      <c r="K39" s="38">
        <v>68</v>
      </c>
      <c r="L39" s="38">
        <v>62</v>
      </c>
      <c r="M39" s="38">
        <v>76</v>
      </c>
      <c r="N39" s="38">
        <v>65</v>
      </c>
      <c r="O39" s="38">
        <v>78</v>
      </c>
      <c r="P39" s="38">
        <v>85</v>
      </c>
      <c r="Q39" s="38">
        <v>68</v>
      </c>
      <c r="R39" s="38">
        <v>95</v>
      </c>
      <c r="S39" s="41">
        <v>95</v>
      </c>
      <c r="T39" s="42">
        <f t="shared" si="0"/>
        <v>77.9782608695652</v>
      </c>
      <c r="U39" s="43">
        <v>85</v>
      </c>
      <c r="V39" s="44">
        <f t="shared" si="1"/>
        <v>79.3826086956522</v>
      </c>
      <c r="W39" s="38">
        <v>82</v>
      </c>
      <c r="X39" s="38">
        <v>87</v>
      </c>
      <c r="Y39" s="38">
        <v>98</v>
      </c>
      <c r="Z39" s="38">
        <v>96</v>
      </c>
      <c r="AA39" s="38">
        <v>80</v>
      </c>
      <c r="AB39" s="38">
        <v>92</v>
      </c>
      <c r="AC39" s="38">
        <v>98</v>
      </c>
      <c r="AD39" s="38">
        <v>70</v>
      </c>
      <c r="AE39" s="38">
        <v>95</v>
      </c>
      <c r="AF39" s="41">
        <v>98</v>
      </c>
      <c r="AG39" s="44">
        <f t="shared" si="2"/>
        <v>89.1739130434783</v>
      </c>
      <c r="AH39" s="43">
        <v>90</v>
      </c>
      <c r="AI39" s="44">
        <f t="shared" si="3"/>
        <v>89.3391304347826</v>
      </c>
      <c r="AJ39" s="44">
        <f t="shared" si="4"/>
        <v>84.3608695652174</v>
      </c>
      <c r="AK39" s="54">
        <v>37</v>
      </c>
      <c r="AL39" s="32"/>
      <c r="AM39" s="32"/>
    </row>
    <row r="40" s="27" customFormat="1" spans="1:39">
      <c r="A40" s="30">
        <v>50</v>
      </c>
      <c r="B40" s="31" t="s">
        <v>120</v>
      </c>
      <c r="C40" s="31" t="s">
        <v>121</v>
      </c>
      <c r="D40" s="31" t="s">
        <v>39</v>
      </c>
      <c r="E40" s="31" t="s">
        <v>40</v>
      </c>
      <c r="F40" s="31" t="s">
        <v>41</v>
      </c>
      <c r="G40" s="31" t="s">
        <v>42</v>
      </c>
      <c r="H40" s="32" t="s">
        <v>43</v>
      </c>
      <c r="I40" s="32" t="s">
        <v>42</v>
      </c>
      <c r="J40" s="38">
        <v>84</v>
      </c>
      <c r="K40" s="38">
        <v>90</v>
      </c>
      <c r="L40" s="38">
        <v>70</v>
      </c>
      <c r="M40" s="38">
        <v>67</v>
      </c>
      <c r="N40" s="38">
        <v>89</v>
      </c>
      <c r="O40" s="38">
        <v>74</v>
      </c>
      <c r="P40" s="38">
        <v>72</v>
      </c>
      <c r="Q40" s="38">
        <v>88</v>
      </c>
      <c r="R40" s="38">
        <v>100</v>
      </c>
      <c r="S40" s="41">
        <v>70</v>
      </c>
      <c r="T40" s="42">
        <f t="shared" si="0"/>
        <v>79.804347826087</v>
      </c>
      <c r="U40" s="43">
        <v>85</v>
      </c>
      <c r="V40" s="44">
        <f t="shared" si="1"/>
        <v>80.8434782608696</v>
      </c>
      <c r="W40" s="38">
        <v>74</v>
      </c>
      <c r="X40" s="38">
        <v>84</v>
      </c>
      <c r="Y40" s="38">
        <v>98</v>
      </c>
      <c r="Z40" s="38">
        <v>97</v>
      </c>
      <c r="AA40" s="38">
        <v>80</v>
      </c>
      <c r="AB40" s="38">
        <v>91</v>
      </c>
      <c r="AC40" s="38">
        <v>93</v>
      </c>
      <c r="AD40" s="38">
        <v>83</v>
      </c>
      <c r="AE40" s="38">
        <v>90</v>
      </c>
      <c r="AF40" s="41">
        <v>88</v>
      </c>
      <c r="AG40" s="44">
        <f t="shared" si="2"/>
        <v>87.6086956521739</v>
      </c>
      <c r="AH40" s="43">
        <v>88</v>
      </c>
      <c r="AI40" s="44">
        <f t="shared" si="3"/>
        <v>87.6869565217391</v>
      </c>
      <c r="AJ40" s="44">
        <f t="shared" si="4"/>
        <v>84.2652173913044</v>
      </c>
      <c r="AK40" s="54">
        <v>38</v>
      </c>
      <c r="AL40" s="32"/>
      <c r="AM40" s="32"/>
    </row>
    <row r="41" s="27" customFormat="1" spans="1:39">
      <c r="A41" s="30">
        <v>10</v>
      </c>
      <c r="B41" s="31" t="s">
        <v>122</v>
      </c>
      <c r="C41" s="31" t="s">
        <v>123</v>
      </c>
      <c r="D41" s="31" t="s">
        <v>39</v>
      </c>
      <c r="E41" s="31" t="s">
        <v>40</v>
      </c>
      <c r="F41" s="31" t="s">
        <v>41</v>
      </c>
      <c r="G41" s="31" t="s">
        <v>42</v>
      </c>
      <c r="H41" s="32" t="s">
        <v>49</v>
      </c>
      <c r="I41" s="32" t="s">
        <v>42</v>
      </c>
      <c r="J41" s="38">
        <v>82</v>
      </c>
      <c r="K41" s="38">
        <v>82</v>
      </c>
      <c r="L41" s="38">
        <v>88</v>
      </c>
      <c r="M41" s="38">
        <v>88</v>
      </c>
      <c r="N41" s="38">
        <v>66</v>
      </c>
      <c r="O41" s="38">
        <v>71</v>
      </c>
      <c r="P41" s="38">
        <v>80</v>
      </c>
      <c r="Q41" s="38">
        <v>77</v>
      </c>
      <c r="R41" s="38">
        <v>90</v>
      </c>
      <c r="S41" s="41">
        <v>93</v>
      </c>
      <c r="T41" s="42">
        <f t="shared" si="0"/>
        <v>81.6086956521739</v>
      </c>
      <c r="U41" s="43">
        <v>88</v>
      </c>
      <c r="V41" s="44">
        <f t="shared" si="1"/>
        <v>82.8869565217391</v>
      </c>
      <c r="W41" s="38">
        <v>77</v>
      </c>
      <c r="X41" s="38">
        <v>88</v>
      </c>
      <c r="Y41" s="38">
        <v>93</v>
      </c>
      <c r="Z41" s="38">
        <v>83</v>
      </c>
      <c r="AA41" s="38">
        <v>90</v>
      </c>
      <c r="AB41" s="38">
        <v>88</v>
      </c>
      <c r="AC41" s="38">
        <v>81</v>
      </c>
      <c r="AD41" s="38">
        <v>66</v>
      </c>
      <c r="AE41" s="38">
        <v>80</v>
      </c>
      <c r="AF41" s="41">
        <v>100</v>
      </c>
      <c r="AG41" s="44">
        <f t="shared" si="2"/>
        <v>84.1086956521739</v>
      </c>
      <c r="AH41" s="43">
        <v>89</v>
      </c>
      <c r="AI41" s="44">
        <f t="shared" si="3"/>
        <v>85.0869565217391</v>
      </c>
      <c r="AJ41" s="44">
        <f t="shared" si="4"/>
        <v>83.9869565217391</v>
      </c>
      <c r="AK41" s="54">
        <v>39</v>
      </c>
      <c r="AL41" s="32"/>
      <c r="AM41" s="32"/>
    </row>
    <row r="42" s="27" customFormat="1" spans="1:39">
      <c r="A42" s="30">
        <v>39</v>
      </c>
      <c r="B42" s="31" t="s">
        <v>124</v>
      </c>
      <c r="C42" s="31" t="s">
        <v>125</v>
      </c>
      <c r="D42" s="31" t="s">
        <v>76</v>
      </c>
      <c r="E42" s="31" t="s">
        <v>40</v>
      </c>
      <c r="F42" s="31" t="s">
        <v>41</v>
      </c>
      <c r="G42" s="31" t="s">
        <v>42</v>
      </c>
      <c r="H42" s="32" t="s">
        <v>43</v>
      </c>
      <c r="I42" s="32" t="s">
        <v>42</v>
      </c>
      <c r="J42" s="38">
        <v>80</v>
      </c>
      <c r="K42" s="38">
        <v>68</v>
      </c>
      <c r="L42" s="38">
        <v>68</v>
      </c>
      <c r="M42" s="38">
        <v>84</v>
      </c>
      <c r="N42" s="38">
        <v>65</v>
      </c>
      <c r="O42" s="38">
        <v>89</v>
      </c>
      <c r="P42" s="38">
        <v>82</v>
      </c>
      <c r="Q42" s="38">
        <v>83</v>
      </c>
      <c r="R42" s="38">
        <v>95</v>
      </c>
      <c r="S42" s="41">
        <v>82</v>
      </c>
      <c r="T42" s="42">
        <f t="shared" si="0"/>
        <v>79.7826086956522</v>
      </c>
      <c r="U42" s="43">
        <v>80</v>
      </c>
      <c r="V42" s="44">
        <f t="shared" si="1"/>
        <v>79.8260869565217</v>
      </c>
      <c r="W42" s="38">
        <v>79</v>
      </c>
      <c r="X42" s="38">
        <v>86</v>
      </c>
      <c r="Y42" s="38">
        <v>96</v>
      </c>
      <c r="Z42" s="38">
        <v>91</v>
      </c>
      <c r="AA42" s="38">
        <v>71</v>
      </c>
      <c r="AB42" s="38">
        <v>82</v>
      </c>
      <c r="AC42" s="38">
        <v>99</v>
      </c>
      <c r="AD42" s="38">
        <v>89</v>
      </c>
      <c r="AE42" s="38">
        <v>90</v>
      </c>
      <c r="AF42" s="41">
        <v>100</v>
      </c>
      <c r="AG42" s="44">
        <f t="shared" si="2"/>
        <v>87.8913043478261</v>
      </c>
      <c r="AH42" s="43">
        <v>85</v>
      </c>
      <c r="AI42" s="44">
        <f t="shared" si="3"/>
        <v>87.3130434782609</v>
      </c>
      <c r="AJ42" s="44">
        <f t="shared" si="4"/>
        <v>83.5695652173913</v>
      </c>
      <c r="AK42" s="54">
        <v>40</v>
      </c>
      <c r="AL42" s="32"/>
      <c r="AM42" s="32"/>
    </row>
    <row r="43" s="27" customFormat="1" spans="1:39">
      <c r="A43" s="30">
        <v>4</v>
      </c>
      <c r="B43" s="31" t="s">
        <v>126</v>
      </c>
      <c r="C43" s="31" t="s">
        <v>127</v>
      </c>
      <c r="D43" s="31" t="s">
        <v>76</v>
      </c>
      <c r="E43" s="31" t="s">
        <v>40</v>
      </c>
      <c r="F43" s="31" t="s">
        <v>41</v>
      </c>
      <c r="G43" s="31" t="s">
        <v>42</v>
      </c>
      <c r="H43" s="32" t="s">
        <v>49</v>
      </c>
      <c r="I43" s="32" t="s">
        <v>42</v>
      </c>
      <c r="J43" s="38">
        <v>69</v>
      </c>
      <c r="K43" s="38">
        <v>87</v>
      </c>
      <c r="L43" s="38">
        <v>90</v>
      </c>
      <c r="M43" s="38">
        <v>84</v>
      </c>
      <c r="N43" s="38">
        <v>93</v>
      </c>
      <c r="O43" s="38">
        <v>60</v>
      </c>
      <c r="P43" s="38">
        <v>70</v>
      </c>
      <c r="Q43" s="38">
        <v>77</v>
      </c>
      <c r="R43" s="38">
        <v>90</v>
      </c>
      <c r="S43" s="41">
        <v>95</v>
      </c>
      <c r="T43" s="42">
        <f t="shared" si="0"/>
        <v>80.6521739130435</v>
      </c>
      <c r="U43" s="43">
        <v>90</v>
      </c>
      <c r="V43" s="44">
        <f t="shared" si="1"/>
        <v>82.5217391304348</v>
      </c>
      <c r="W43" s="38">
        <v>70</v>
      </c>
      <c r="X43" s="38">
        <v>85</v>
      </c>
      <c r="Y43" s="38">
        <v>60</v>
      </c>
      <c r="Z43" s="38">
        <v>89</v>
      </c>
      <c r="AA43" s="38">
        <v>86</v>
      </c>
      <c r="AB43" s="38">
        <v>85</v>
      </c>
      <c r="AC43" s="38">
        <v>78</v>
      </c>
      <c r="AD43" s="38">
        <v>83</v>
      </c>
      <c r="AE43" s="38">
        <v>90</v>
      </c>
      <c r="AF43" s="41">
        <v>98</v>
      </c>
      <c r="AG43" s="44">
        <f t="shared" si="2"/>
        <v>82.3260869565217</v>
      </c>
      <c r="AH43" s="58">
        <v>90</v>
      </c>
      <c r="AI43" s="44">
        <f t="shared" si="3"/>
        <v>83.8608695652174</v>
      </c>
      <c r="AJ43" s="44">
        <f t="shared" si="4"/>
        <v>83.1913043478261</v>
      </c>
      <c r="AK43" s="54">
        <v>41</v>
      </c>
      <c r="AL43" s="30"/>
      <c r="AM43" s="32"/>
    </row>
    <row r="44" s="27" customFormat="1" spans="1:39">
      <c r="A44" s="30">
        <v>12</v>
      </c>
      <c r="B44" s="31" t="s">
        <v>128</v>
      </c>
      <c r="C44" s="31" t="s">
        <v>129</v>
      </c>
      <c r="D44" s="31" t="s">
        <v>76</v>
      </c>
      <c r="E44" s="31" t="s">
        <v>40</v>
      </c>
      <c r="F44" s="31" t="s">
        <v>41</v>
      </c>
      <c r="G44" s="31" t="s">
        <v>42</v>
      </c>
      <c r="H44" s="32" t="s">
        <v>49</v>
      </c>
      <c r="I44" s="32" t="s">
        <v>42</v>
      </c>
      <c r="J44" s="38">
        <v>69</v>
      </c>
      <c r="K44" s="38">
        <v>91</v>
      </c>
      <c r="L44" s="38">
        <v>92</v>
      </c>
      <c r="M44" s="38">
        <v>77</v>
      </c>
      <c r="N44" s="38">
        <v>92</v>
      </c>
      <c r="O44" s="38">
        <v>64</v>
      </c>
      <c r="P44" s="38">
        <v>87</v>
      </c>
      <c r="Q44" s="38">
        <v>82</v>
      </c>
      <c r="R44" s="38">
        <v>80</v>
      </c>
      <c r="S44" s="41">
        <v>95</v>
      </c>
      <c r="T44" s="42">
        <f t="shared" si="0"/>
        <v>82.3260869565217</v>
      </c>
      <c r="U44" s="43">
        <v>89</v>
      </c>
      <c r="V44" s="44">
        <f t="shared" si="1"/>
        <v>83.6608695652174</v>
      </c>
      <c r="W44" s="38">
        <v>60</v>
      </c>
      <c r="X44" s="38">
        <v>80</v>
      </c>
      <c r="Y44" s="38">
        <v>94</v>
      </c>
      <c r="Z44" s="38">
        <v>63</v>
      </c>
      <c r="AA44" s="38">
        <v>91</v>
      </c>
      <c r="AB44" s="38">
        <v>82</v>
      </c>
      <c r="AC44" s="38">
        <v>71</v>
      </c>
      <c r="AD44" s="38">
        <v>81</v>
      </c>
      <c r="AE44" s="38">
        <v>80</v>
      </c>
      <c r="AF44" s="41">
        <v>98</v>
      </c>
      <c r="AG44" s="44">
        <f t="shared" si="2"/>
        <v>79.304347826087</v>
      </c>
      <c r="AH44" s="43">
        <v>88</v>
      </c>
      <c r="AI44" s="44">
        <f t="shared" si="3"/>
        <v>81.0434782608696</v>
      </c>
      <c r="AJ44" s="44">
        <f t="shared" si="4"/>
        <v>82.3521739130435</v>
      </c>
      <c r="AK44" s="54">
        <v>42</v>
      </c>
      <c r="AL44" s="32"/>
      <c r="AM44" s="32"/>
    </row>
    <row r="45" s="27" customFormat="1" spans="1:39">
      <c r="A45" s="30">
        <v>27</v>
      </c>
      <c r="B45" s="31" t="s">
        <v>130</v>
      </c>
      <c r="C45" s="31" t="s">
        <v>131</v>
      </c>
      <c r="D45" s="31" t="s">
        <v>76</v>
      </c>
      <c r="E45" s="31" t="s">
        <v>40</v>
      </c>
      <c r="F45" s="31" t="s">
        <v>41</v>
      </c>
      <c r="G45" s="31" t="s">
        <v>42</v>
      </c>
      <c r="H45" s="32" t="s">
        <v>49</v>
      </c>
      <c r="I45" s="32" t="s">
        <v>42</v>
      </c>
      <c r="J45" s="38">
        <v>95</v>
      </c>
      <c r="K45" s="38">
        <v>71</v>
      </c>
      <c r="L45" s="38">
        <v>70</v>
      </c>
      <c r="M45" s="38">
        <v>82</v>
      </c>
      <c r="N45" s="38">
        <v>70</v>
      </c>
      <c r="O45" s="38">
        <v>60</v>
      </c>
      <c r="P45" s="38">
        <v>81</v>
      </c>
      <c r="Q45" s="38">
        <v>82</v>
      </c>
      <c r="R45" s="38">
        <v>100</v>
      </c>
      <c r="S45" s="41">
        <v>95</v>
      </c>
      <c r="T45" s="42">
        <f t="shared" si="0"/>
        <v>80.304347826087</v>
      </c>
      <c r="U45" s="43">
        <v>84</v>
      </c>
      <c r="V45" s="44">
        <f t="shared" si="1"/>
        <v>81.0434782608696</v>
      </c>
      <c r="W45" s="38">
        <v>66</v>
      </c>
      <c r="X45" s="38">
        <v>70</v>
      </c>
      <c r="Y45" s="38">
        <v>95</v>
      </c>
      <c r="Z45" s="38">
        <v>89</v>
      </c>
      <c r="AA45" s="38">
        <v>79</v>
      </c>
      <c r="AB45" s="38">
        <v>81</v>
      </c>
      <c r="AC45" s="38">
        <v>81</v>
      </c>
      <c r="AD45" s="38">
        <v>71</v>
      </c>
      <c r="AE45" s="38">
        <v>80</v>
      </c>
      <c r="AF45" s="41">
        <v>95</v>
      </c>
      <c r="AG45" s="44">
        <f t="shared" si="2"/>
        <v>80.3260869565217</v>
      </c>
      <c r="AH45" s="43">
        <v>85</v>
      </c>
      <c r="AI45" s="44">
        <f t="shared" si="3"/>
        <v>81.2608695652174</v>
      </c>
      <c r="AJ45" s="44">
        <f t="shared" si="4"/>
        <v>81.1521739130435</v>
      </c>
      <c r="AK45" s="54">
        <v>43</v>
      </c>
      <c r="AL45" s="32"/>
      <c r="AM45" s="32"/>
    </row>
    <row r="46" s="27" customFormat="1" spans="1:39">
      <c r="A46" s="30">
        <v>13</v>
      </c>
      <c r="B46" s="31" t="s">
        <v>132</v>
      </c>
      <c r="C46" s="31" t="s">
        <v>133</v>
      </c>
      <c r="D46" s="31" t="s">
        <v>76</v>
      </c>
      <c r="E46" s="31" t="s">
        <v>40</v>
      </c>
      <c r="F46" s="31" t="s">
        <v>41</v>
      </c>
      <c r="G46" s="31" t="s">
        <v>42</v>
      </c>
      <c r="H46" s="32" t="s">
        <v>49</v>
      </c>
      <c r="I46" s="32" t="s">
        <v>42</v>
      </c>
      <c r="J46" s="38">
        <v>69</v>
      </c>
      <c r="K46" s="38">
        <v>94</v>
      </c>
      <c r="L46" s="38">
        <v>98</v>
      </c>
      <c r="M46" s="38">
        <v>64</v>
      </c>
      <c r="N46" s="38">
        <v>88</v>
      </c>
      <c r="O46" s="38">
        <v>30</v>
      </c>
      <c r="P46" s="38">
        <v>72</v>
      </c>
      <c r="Q46" s="38">
        <v>70</v>
      </c>
      <c r="R46" s="38">
        <v>100</v>
      </c>
      <c r="S46" s="41">
        <v>95</v>
      </c>
      <c r="T46" s="42">
        <f t="shared" si="0"/>
        <v>76.5869565217391</v>
      </c>
      <c r="U46" s="43">
        <v>85</v>
      </c>
      <c r="V46" s="44">
        <f t="shared" si="1"/>
        <v>78.2695652173913</v>
      </c>
      <c r="W46" s="38">
        <v>64</v>
      </c>
      <c r="X46" s="38">
        <v>85</v>
      </c>
      <c r="Y46" s="38">
        <v>90</v>
      </c>
      <c r="Z46" s="38">
        <v>81</v>
      </c>
      <c r="AA46" s="38">
        <v>88</v>
      </c>
      <c r="AB46" s="38">
        <v>84</v>
      </c>
      <c r="AC46" s="38">
        <v>80</v>
      </c>
      <c r="AD46" s="38">
        <v>66</v>
      </c>
      <c r="AE46" s="38">
        <v>90</v>
      </c>
      <c r="AF46" s="41">
        <v>98</v>
      </c>
      <c r="AG46" s="44">
        <f t="shared" si="2"/>
        <v>81.8913043478261</v>
      </c>
      <c r="AH46" s="43">
        <v>86</v>
      </c>
      <c r="AI46" s="44">
        <f t="shared" si="3"/>
        <v>82.7130434782609</v>
      </c>
      <c r="AJ46" s="44">
        <f t="shared" si="4"/>
        <v>80.4913043478261</v>
      </c>
      <c r="AK46" s="54">
        <v>44</v>
      </c>
      <c r="AL46" s="32"/>
      <c r="AM46" s="32"/>
    </row>
    <row r="47" s="27" customFormat="1" spans="1:39">
      <c r="A47" s="30">
        <v>216</v>
      </c>
      <c r="B47" s="31" t="s">
        <v>134</v>
      </c>
      <c r="C47" s="31" t="s">
        <v>135</v>
      </c>
      <c r="D47" s="31" t="s">
        <v>76</v>
      </c>
      <c r="E47" s="31" t="s">
        <v>40</v>
      </c>
      <c r="F47" s="31" t="s">
        <v>136</v>
      </c>
      <c r="G47" s="31" t="s">
        <v>137</v>
      </c>
      <c r="H47" s="30" t="s">
        <v>49</v>
      </c>
      <c r="I47" s="30" t="s">
        <v>42</v>
      </c>
      <c r="J47" s="30"/>
      <c r="K47" s="30"/>
      <c r="L47" s="30"/>
      <c r="M47" s="30"/>
      <c r="N47" s="30"/>
      <c r="O47" s="30"/>
      <c r="P47" s="30"/>
      <c r="Q47" s="30"/>
      <c r="R47" s="30"/>
      <c r="S47" s="50"/>
      <c r="T47" s="42"/>
      <c r="U47" s="43"/>
      <c r="V47" s="44"/>
      <c r="W47" s="43">
        <v>71</v>
      </c>
      <c r="X47" s="43">
        <v>75</v>
      </c>
      <c r="Y47" s="43">
        <v>92</v>
      </c>
      <c r="Z47" s="43">
        <v>85</v>
      </c>
      <c r="AA47" s="43">
        <v>62</v>
      </c>
      <c r="AB47" s="43">
        <v>81</v>
      </c>
      <c r="AC47" s="43">
        <v>80</v>
      </c>
      <c r="AD47" s="43">
        <v>60</v>
      </c>
      <c r="AE47" s="43">
        <v>80</v>
      </c>
      <c r="AF47" s="51">
        <v>85</v>
      </c>
      <c r="AG47" s="44">
        <f t="shared" si="2"/>
        <v>76.5869565217391</v>
      </c>
      <c r="AH47" s="43">
        <v>95</v>
      </c>
      <c r="AI47" s="44">
        <f t="shared" si="3"/>
        <v>80.2695652173913</v>
      </c>
      <c r="AJ47" s="44">
        <v>80.27</v>
      </c>
      <c r="AK47" s="54">
        <v>45</v>
      </c>
      <c r="AL47" s="32"/>
      <c r="AM47" s="23" t="s">
        <v>138</v>
      </c>
    </row>
    <row r="48" s="27" customFormat="1" spans="1:39">
      <c r="A48" s="30">
        <v>22</v>
      </c>
      <c r="B48" s="31" t="s">
        <v>139</v>
      </c>
      <c r="C48" s="31" t="s">
        <v>140</v>
      </c>
      <c r="D48" s="31" t="s">
        <v>76</v>
      </c>
      <c r="E48" s="31" t="s">
        <v>40</v>
      </c>
      <c r="F48" s="31" t="s">
        <v>41</v>
      </c>
      <c r="G48" s="31" t="s">
        <v>42</v>
      </c>
      <c r="H48" s="32" t="s">
        <v>49</v>
      </c>
      <c r="I48" s="32" t="s">
        <v>42</v>
      </c>
      <c r="J48" s="38">
        <v>72</v>
      </c>
      <c r="K48" s="38">
        <v>80</v>
      </c>
      <c r="L48" s="38">
        <v>85</v>
      </c>
      <c r="M48" s="38">
        <v>60</v>
      </c>
      <c r="N48" s="38">
        <v>70</v>
      </c>
      <c r="O48" s="38">
        <v>60</v>
      </c>
      <c r="P48" s="38">
        <v>65</v>
      </c>
      <c r="Q48" s="38">
        <v>87</v>
      </c>
      <c r="R48" s="38">
        <v>80</v>
      </c>
      <c r="S48" s="41">
        <v>95</v>
      </c>
      <c r="T48" s="42">
        <f t="shared" ref="T48:T62" si="5">(P48+Q48+O48+J48+L48+M48+K48*0.8+N48*0.8+R48*0.8+S48*0.8)/(6+4*0.8)</f>
        <v>74.8913043478261</v>
      </c>
      <c r="U48" s="43">
        <v>85</v>
      </c>
      <c r="V48" s="44">
        <f t="shared" ref="V48:V62" si="6">T48*0.8+U48*0.2</f>
        <v>76.9130434782609</v>
      </c>
      <c r="W48" s="38">
        <v>64</v>
      </c>
      <c r="X48" s="38">
        <v>65</v>
      </c>
      <c r="Y48" s="38">
        <v>92</v>
      </c>
      <c r="Z48" s="38">
        <v>85</v>
      </c>
      <c r="AA48" s="38">
        <v>90</v>
      </c>
      <c r="AB48" s="38">
        <v>66</v>
      </c>
      <c r="AC48" s="38">
        <v>82</v>
      </c>
      <c r="AD48" s="38">
        <v>71</v>
      </c>
      <c r="AE48" s="38">
        <v>90</v>
      </c>
      <c r="AF48" s="41">
        <v>97</v>
      </c>
      <c r="AG48" s="44">
        <f t="shared" si="2"/>
        <v>79.6956521739131</v>
      </c>
      <c r="AH48" s="43">
        <v>85</v>
      </c>
      <c r="AI48" s="44">
        <f t="shared" si="3"/>
        <v>80.7565217391304</v>
      </c>
      <c r="AJ48" s="44">
        <f t="shared" ref="AJ48:AJ62" si="7">(V48+AI48)/2</f>
        <v>78.8347826086957</v>
      </c>
      <c r="AK48" s="54">
        <v>46</v>
      </c>
      <c r="AL48" s="32"/>
      <c r="AM48" s="32"/>
    </row>
    <row r="49" s="27" customFormat="1" spans="1:39">
      <c r="A49" s="30">
        <v>43</v>
      </c>
      <c r="B49" s="31" t="s">
        <v>141</v>
      </c>
      <c r="C49" s="31" t="s">
        <v>142</v>
      </c>
      <c r="D49" s="31" t="s">
        <v>76</v>
      </c>
      <c r="E49" s="31" t="s">
        <v>40</v>
      </c>
      <c r="F49" s="31" t="s">
        <v>41</v>
      </c>
      <c r="G49" s="31" t="s">
        <v>42</v>
      </c>
      <c r="H49" s="32" t="s">
        <v>43</v>
      </c>
      <c r="I49" s="32" t="s">
        <v>42</v>
      </c>
      <c r="J49" s="38">
        <v>64</v>
      </c>
      <c r="K49" s="38">
        <v>63</v>
      </c>
      <c r="L49" s="38">
        <v>60</v>
      </c>
      <c r="M49" s="38">
        <v>60</v>
      </c>
      <c r="N49" s="38">
        <v>62</v>
      </c>
      <c r="O49" s="38">
        <v>60</v>
      </c>
      <c r="P49" s="38">
        <v>76</v>
      </c>
      <c r="Q49" s="38">
        <v>60</v>
      </c>
      <c r="R49" s="38">
        <v>95</v>
      </c>
      <c r="S49" s="41">
        <v>90</v>
      </c>
      <c r="T49" s="42">
        <f t="shared" si="5"/>
        <v>68.2608695652174</v>
      </c>
      <c r="U49" s="43">
        <v>90</v>
      </c>
      <c r="V49" s="44">
        <f t="shared" si="6"/>
        <v>72.6086956521739</v>
      </c>
      <c r="W49" s="38">
        <v>65</v>
      </c>
      <c r="X49" s="38">
        <v>84</v>
      </c>
      <c r="Y49" s="38">
        <v>91</v>
      </c>
      <c r="Z49" s="38">
        <v>78</v>
      </c>
      <c r="AA49" s="38">
        <v>62</v>
      </c>
      <c r="AB49" s="38">
        <v>81</v>
      </c>
      <c r="AC49" s="38">
        <v>90</v>
      </c>
      <c r="AD49" s="38">
        <v>76</v>
      </c>
      <c r="AE49" s="38">
        <v>95</v>
      </c>
      <c r="AF49" s="41">
        <v>100</v>
      </c>
      <c r="AG49" s="44">
        <f t="shared" si="2"/>
        <v>81.304347826087</v>
      </c>
      <c r="AH49" s="43">
        <v>90</v>
      </c>
      <c r="AI49" s="44">
        <f t="shared" si="3"/>
        <v>83.0434782608696</v>
      </c>
      <c r="AJ49" s="44">
        <f t="shared" si="7"/>
        <v>77.8260869565217</v>
      </c>
      <c r="AK49" s="54">
        <v>47</v>
      </c>
      <c r="AL49" s="32"/>
      <c r="AM49" s="32"/>
    </row>
    <row r="50" s="27" customFormat="1" spans="1:39">
      <c r="A50" s="30">
        <v>2</v>
      </c>
      <c r="B50" s="31" t="s">
        <v>143</v>
      </c>
      <c r="C50" s="31" t="s">
        <v>144</v>
      </c>
      <c r="D50" s="31" t="s">
        <v>76</v>
      </c>
      <c r="E50" s="31" t="s">
        <v>40</v>
      </c>
      <c r="F50" s="31" t="s">
        <v>41</v>
      </c>
      <c r="G50" s="31" t="s">
        <v>42</v>
      </c>
      <c r="H50" s="32" t="s">
        <v>49</v>
      </c>
      <c r="I50" s="32" t="s">
        <v>42</v>
      </c>
      <c r="J50" s="38">
        <v>60</v>
      </c>
      <c r="K50" s="38">
        <v>89</v>
      </c>
      <c r="L50" s="38">
        <v>90</v>
      </c>
      <c r="M50" s="38">
        <v>62</v>
      </c>
      <c r="N50" s="38">
        <v>90</v>
      </c>
      <c r="O50" s="38">
        <v>60</v>
      </c>
      <c r="P50" s="38">
        <v>60</v>
      </c>
      <c r="Q50" s="38">
        <v>64</v>
      </c>
      <c r="R50" s="38">
        <v>80</v>
      </c>
      <c r="S50" s="41">
        <v>93</v>
      </c>
      <c r="T50" s="42">
        <f t="shared" si="5"/>
        <v>73.6521739130435</v>
      </c>
      <c r="U50" s="43">
        <v>82</v>
      </c>
      <c r="V50" s="44">
        <f t="shared" si="6"/>
        <v>75.3217391304348</v>
      </c>
      <c r="W50" s="38">
        <v>60</v>
      </c>
      <c r="X50" s="38">
        <v>80</v>
      </c>
      <c r="Y50" s="38">
        <v>91</v>
      </c>
      <c r="Z50" s="38">
        <v>72</v>
      </c>
      <c r="AA50" s="38">
        <v>89</v>
      </c>
      <c r="AB50" s="38">
        <v>64</v>
      </c>
      <c r="AC50" s="38">
        <v>80</v>
      </c>
      <c r="AD50" s="38">
        <v>65</v>
      </c>
      <c r="AE50" s="38">
        <v>80</v>
      </c>
      <c r="AF50" s="41">
        <v>98</v>
      </c>
      <c r="AG50" s="44">
        <f t="shared" si="2"/>
        <v>77.0869565217391</v>
      </c>
      <c r="AH50" s="43">
        <v>80</v>
      </c>
      <c r="AI50" s="44">
        <f t="shared" si="3"/>
        <v>77.6695652173913</v>
      </c>
      <c r="AJ50" s="44">
        <f t="shared" si="7"/>
        <v>76.495652173913</v>
      </c>
      <c r="AK50" s="54">
        <v>48</v>
      </c>
      <c r="AL50" s="32"/>
      <c r="AM50" s="32"/>
    </row>
    <row r="51" s="27" customFormat="1" spans="1:39">
      <c r="A51" s="30">
        <v>26</v>
      </c>
      <c r="B51" s="31" t="s">
        <v>145</v>
      </c>
      <c r="C51" s="31" t="s">
        <v>146</v>
      </c>
      <c r="D51" s="31" t="s">
        <v>76</v>
      </c>
      <c r="E51" s="31" t="s">
        <v>40</v>
      </c>
      <c r="F51" s="31" t="s">
        <v>41</v>
      </c>
      <c r="G51" s="31" t="s">
        <v>42</v>
      </c>
      <c r="H51" s="32" t="s">
        <v>49</v>
      </c>
      <c r="I51" s="32" t="s">
        <v>42</v>
      </c>
      <c r="J51" s="38">
        <v>68</v>
      </c>
      <c r="K51" s="38">
        <v>69</v>
      </c>
      <c r="L51" s="38">
        <v>70</v>
      </c>
      <c r="M51" s="38">
        <v>60</v>
      </c>
      <c r="N51" s="38">
        <v>70</v>
      </c>
      <c r="O51" s="38">
        <v>42</v>
      </c>
      <c r="P51" s="38">
        <v>72</v>
      </c>
      <c r="Q51" s="38">
        <v>80</v>
      </c>
      <c r="R51" s="38">
        <v>90</v>
      </c>
      <c r="S51" s="41">
        <v>95</v>
      </c>
      <c r="T51" s="42">
        <f t="shared" si="5"/>
        <v>70.7826086956522</v>
      </c>
      <c r="U51" s="43">
        <v>86</v>
      </c>
      <c r="V51" s="44">
        <f t="shared" si="6"/>
        <v>73.8260869565217</v>
      </c>
      <c r="W51" s="38">
        <v>71</v>
      </c>
      <c r="X51" s="38">
        <v>70</v>
      </c>
      <c r="Y51" s="38">
        <v>96</v>
      </c>
      <c r="Z51" s="38">
        <v>73</v>
      </c>
      <c r="AA51" s="38">
        <v>64</v>
      </c>
      <c r="AB51" s="38">
        <v>62</v>
      </c>
      <c r="AC51" s="38">
        <v>76</v>
      </c>
      <c r="AD51" s="38">
        <v>66</v>
      </c>
      <c r="AE51" s="38">
        <v>80</v>
      </c>
      <c r="AF51" s="41">
        <v>100</v>
      </c>
      <c r="AG51" s="44">
        <f t="shared" si="2"/>
        <v>74.8695652173913</v>
      </c>
      <c r="AH51" s="43">
        <v>86</v>
      </c>
      <c r="AI51" s="44">
        <f t="shared" si="3"/>
        <v>77.0956521739131</v>
      </c>
      <c r="AJ51" s="44">
        <f t="shared" si="7"/>
        <v>75.4608695652174</v>
      </c>
      <c r="AK51" s="54">
        <v>49</v>
      </c>
      <c r="AL51" s="32"/>
      <c r="AM51" s="32"/>
    </row>
    <row r="52" s="27" customFormat="1" spans="1:39">
      <c r="A52" s="30">
        <v>35</v>
      </c>
      <c r="B52" s="31" t="s">
        <v>147</v>
      </c>
      <c r="C52" s="31" t="s">
        <v>148</v>
      </c>
      <c r="D52" s="31" t="s">
        <v>76</v>
      </c>
      <c r="E52" s="31" t="s">
        <v>40</v>
      </c>
      <c r="F52" s="31" t="s">
        <v>41</v>
      </c>
      <c r="G52" s="31" t="s">
        <v>42</v>
      </c>
      <c r="H52" s="32" t="s">
        <v>43</v>
      </c>
      <c r="I52" s="32" t="s">
        <v>42</v>
      </c>
      <c r="J52" s="38">
        <v>60</v>
      </c>
      <c r="K52" s="38">
        <v>60</v>
      </c>
      <c r="L52" s="38">
        <v>60</v>
      </c>
      <c r="M52" s="38">
        <v>60</v>
      </c>
      <c r="N52" s="38">
        <v>60</v>
      </c>
      <c r="O52" s="38">
        <v>60</v>
      </c>
      <c r="P52" s="38">
        <v>67</v>
      </c>
      <c r="Q52" s="38">
        <v>70</v>
      </c>
      <c r="R52" s="38">
        <v>90</v>
      </c>
      <c r="S52" s="41">
        <v>70</v>
      </c>
      <c r="T52" s="42">
        <f t="shared" si="5"/>
        <v>65.3260869565217</v>
      </c>
      <c r="U52" s="43">
        <v>75</v>
      </c>
      <c r="V52" s="44">
        <f t="shared" si="6"/>
        <v>67.2608695652174</v>
      </c>
      <c r="W52" s="38">
        <v>61</v>
      </c>
      <c r="X52" s="38">
        <v>82</v>
      </c>
      <c r="Y52" s="38">
        <v>98</v>
      </c>
      <c r="Z52" s="38">
        <v>81</v>
      </c>
      <c r="AA52" s="38">
        <v>79</v>
      </c>
      <c r="AB52" s="38">
        <v>78</v>
      </c>
      <c r="AC52" s="38">
        <v>94</v>
      </c>
      <c r="AD52" s="38">
        <v>81</v>
      </c>
      <c r="AE52" s="38">
        <v>90</v>
      </c>
      <c r="AF52" s="41">
        <v>90</v>
      </c>
      <c r="AG52" s="44">
        <f t="shared" si="2"/>
        <v>82.8260869565217</v>
      </c>
      <c r="AH52" s="43">
        <v>85</v>
      </c>
      <c r="AI52" s="44">
        <f t="shared" si="3"/>
        <v>83.2608695652174</v>
      </c>
      <c r="AJ52" s="44">
        <f t="shared" si="7"/>
        <v>75.2608695652174</v>
      </c>
      <c r="AK52" s="54">
        <v>50</v>
      </c>
      <c r="AL52" s="32"/>
      <c r="AM52" s="32"/>
    </row>
    <row r="53" s="27" customFormat="1" spans="1:39">
      <c r="A53" s="30">
        <v>42</v>
      </c>
      <c r="B53" s="31" t="s">
        <v>149</v>
      </c>
      <c r="C53" s="31" t="s">
        <v>150</v>
      </c>
      <c r="D53" s="31" t="s">
        <v>76</v>
      </c>
      <c r="E53" s="31" t="s">
        <v>40</v>
      </c>
      <c r="F53" s="31" t="s">
        <v>41</v>
      </c>
      <c r="G53" s="31" t="s">
        <v>42</v>
      </c>
      <c r="H53" s="32" t="s">
        <v>43</v>
      </c>
      <c r="I53" s="32" t="s">
        <v>42</v>
      </c>
      <c r="J53" s="38">
        <v>60</v>
      </c>
      <c r="K53" s="38">
        <v>62</v>
      </c>
      <c r="L53" s="38">
        <v>60</v>
      </c>
      <c r="M53" s="38">
        <v>60</v>
      </c>
      <c r="N53" s="38">
        <v>61</v>
      </c>
      <c r="O53" s="38">
        <v>60</v>
      </c>
      <c r="P53" s="38">
        <v>60</v>
      </c>
      <c r="Q53" s="38">
        <v>60</v>
      </c>
      <c r="R53" s="38">
        <v>95</v>
      </c>
      <c r="S53" s="41">
        <v>80</v>
      </c>
      <c r="T53" s="42">
        <f t="shared" si="5"/>
        <v>65.0434782608696</v>
      </c>
      <c r="U53" s="43">
        <v>85</v>
      </c>
      <c r="V53" s="44">
        <f t="shared" si="6"/>
        <v>69.0347826086957</v>
      </c>
      <c r="W53" s="38">
        <v>60</v>
      </c>
      <c r="X53" s="38">
        <v>78</v>
      </c>
      <c r="Y53" s="38">
        <v>92</v>
      </c>
      <c r="Z53" s="38">
        <v>88</v>
      </c>
      <c r="AA53" s="38">
        <v>61</v>
      </c>
      <c r="AB53" s="38">
        <v>80</v>
      </c>
      <c r="AC53" s="38">
        <v>91</v>
      </c>
      <c r="AD53" s="38">
        <v>80</v>
      </c>
      <c r="AE53" s="38">
        <v>90</v>
      </c>
      <c r="AF53" s="41">
        <v>90</v>
      </c>
      <c r="AG53" s="44">
        <f t="shared" si="2"/>
        <v>80.4347826086957</v>
      </c>
      <c r="AH53" s="43">
        <v>85</v>
      </c>
      <c r="AI53" s="44">
        <f t="shared" si="3"/>
        <v>81.3478260869565</v>
      </c>
      <c r="AJ53" s="44">
        <f t="shared" si="7"/>
        <v>75.1913043478261</v>
      </c>
      <c r="AK53" s="54">
        <v>51</v>
      </c>
      <c r="AL53" s="32"/>
      <c r="AM53" s="32"/>
    </row>
    <row r="54" s="27" customFormat="1" spans="1:39">
      <c r="A54" s="30">
        <v>7</v>
      </c>
      <c r="B54" s="31" t="s">
        <v>151</v>
      </c>
      <c r="C54" s="31" t="s">
        <v>152</v>
      </c>
      <c r="D54" s="31" t="s">
        <v>76</v>
      </c>
      <c r="E54" s="31" t="s">
        <v>40</v>
      </c>
      <c r="F54" s="31" t="s">
        <v>41</v>
      </c>
      <c r="G54" s="31" t="s">
        <v>42</v>
      </c>
      <c r="H54" s="32" t="s">
        <v>49</v>
      </c>
      <c r="I54" s="32" t="s">
        <v>42</v>
      </c>
      <c r="J54" s="38">
        <v>71</v>
      </c>
      <c r="K54" s="38">
        <v>73</v>
      </c>
      <c r="L54" s="38">
        <v>75</v>
      </c>
      <c r="M54" s="38">
        <v>60</v>
      </c>
      <c r="N54" s="38">
        <v>60</v>
      </c>
      <c r="O54" s="38">
        <v>60</v>
      </c>
      <c r="P54" s="38">
        <v>76</v>
      </c>
      <c r="Q54" s="38">
        <v>82</v>
      </c>
      <c r="R54" s="38">
        <v>80</v>
      </c>
      <c r="S54" s="41">
        <v>86</v>
      </c>
      <c r="T54" s="42">
        <f t="shared" si="5"/>
        <v>72.0869565217391</v>
      </c>
      <c r="U54" s="43">
        <v>80</v>
      </c>
      <c r="V54" s="44">
        <f t="shared" si="6"/>
        <v>73.6695652173913</v>
      </c>
      <c r="W54" s="38">
        <v>60</v>
      </c>
      <c r="X54" s="38">
        <v>70</v>
      </c>
      <c r="Y54" s="38">
        <v>95</v>
      </c>
      <c r="Z54" s="38">
        <v>72</v>
      </c>
      <c r="AA54" s="38">
        <v>73</v>
      </c>
      <c r="AB54" s="38">
        <v>67</v>
      </c>
      <c r="AC54" s="38">
        <v>79</v>
      </c>
      <c r="AD54" s="38">
        <v>76</v>
      </c>
      <c r="AE54" s="38">
        <v>90</v>
      </c>
      <c r="AF54" s="41">
        <v>80</v>
      </c>
      <c r="AG54" s="44">
        <f t="shared" si="2"/>
        <v>75.5434782608696</v>
      </c>
      <c r="AH54" s="43">
        <v>80</v>
      </c>
      <c r="AI54" s="44">
        <f t="shared" si="3"/>
        <v>76.4347826086957</v>
      </c>
      <c r="AJ54" s="44">
        <f t="shared" si="7"/>
        <v>75.0521739130435</v>
      </c>
      <c r="AK54" s="54">
        <v>52</v>
      </c>
      <c r="AL54" s="32"/>
      <c r="AM54" s="32"/>
    </row>
    <row r="55" s="27" customFormat="1" spans="1:39">
      <c r="A55" s="30">
        <v>55</v>
      </c>
      <c r="B55" s="31" t="s">
        <v>153</v>
      </c>
      <c r="C55" s="31" t="s">
        <v>154</v>
      </c>
      <c r="D55" s="31" t="s">
        <v>76</v>
      </c>
      <c r="E55" s="31" t="s">
        <v>40</v>
      </c>
      <c r="F55" s="31" t="s">
        <v>41</v>
      </c>
      <c r="G55" s="31" t="s">
        <v>42</v>
      </c>
      <c r="H55" s="32" t="s">
        <v>43</v>
      </c>
      <c r="I55" s="32" t="s">
        <v>42</v>
      </c>
      <c r="J55" s="38">
        <v>60</v>
      </c>
      <c r="K55" s="38">
        <v>63</v>
      </c>
      <c r="L55" s="38">
        <v>60</v>
      </c>
      <c r="M55" s="38">
        <v>89</v>
      </c>
      <c r="N55" s="38">
        <v>62</v>
      </c>
      <c r="O55" s="38">
        <v>36</v>
      </c>
      <c r="P55" s="38">
        <v>49</v>
      </c>
      <c r="Q55" s="38">
        <v>74</v>
      </c>
      <c r="R55" s="38">
        <v>95</v>
      </c>
      <c r="S55" s="41">
        <v>80</v>
      </c>
      <c r="T55" s="42">
        <f t="shared" si="5"/>
        <v>66.0869565217391</v>
      </c>
      <c r="U55" s="43">
        <v>80</v>
      </c>
      <c r="V55" s="44">
        <f t="shared" si="6"/>
        <v>68.8695652173913</v>
      </c>
      <c r="W55" s="38">
        <v>60</v>
      </c>
      <c r="X55" s="38">
        <v>87</v>
      </c>
      <c r="Y55" s="38">
        <v>95</v>
      </c>
      <c r="Z55" s="38">
        <v>75</v>
      </c>
      <c r="AA55" s="38">
        <v>60</v>
      </c>
      <c r="AB55" s="38">
        <v>77</v>
      </c>
      <c r="AC55" s="38">
        <v>96</v>
      </c>
      <c r="AD55" s="38">
        <v>84</v>
      </c>
      <c r="AE55" s="38">
        <v>90</v>
      </c>
      <c r="AF55" s="41">
        <v>90</v>
      </c>
      <c r="AG55" s="44">
        <f t="shared" si="2"/>
        <v>80.6086956521739</v>
      </c>
      <c r="AH55" s="43">
        <v>80</v>
      </c>
      <c r="AI55" s="44">
        <f t="shared" si="3"/>
        <v>80.4869565217391</v>
      </c>
      <c r="AJ55" s="44">
        <f t="shared" si="7"/>
        <v>74.6782608695652</v>
      </c>
      <c r="AK55" s="54">
        <v>53</v>
      </c>
      <c r="AL55" s="32"/>
      <c r="AM55" s="32"/>
    </row>
    <row r="56" s="27" customFormat="1" spans="1:39">
      <c r="A56" s="30">
        <v>17</v>
      </c>
      <c r="B56" s="31" t="s">
        <v>155</v>
      </c>
      <c r="C56" s="31" t="s">
        <v>156</v>
      </c>
      <c r="D56" s="31" t="s">
        <v>76</v>
      </c>
      <c r="E56" s="31" t="s">
        <v>40</v>
      </c>
      <c r="F56" s="31" t="s">
        <v>41</v>
      </c>
      <c r="G56" s="31" t="s">
        <v>42</v>
      </c>
      <c r="H56" s="32" t="s">
        <v>49</v>
      </c>
      <c r="I56" s="32" t="s">
        <v>42</v>
      </c>
      <c r="J56" s="38">
        <v>61</v>
      </c>
      <c r="K56" s="38">
        <v>60</v>
      </c>
      <c r="L56" s="38">
        <v>60</v>
      </c>
      <c r="M56" s="38">
        <v>60</v>
      </c>
      <c r="N56" s="38">
        <v>60</v>
      </c>
      <c r="O56" s="38">
        <v>60</v>
      </c>
      <c r="P56" s="38">
        <v>72</v>
      </c>
      <c r="Q56" s="38">
        <v>84</v>
      </c>
      <c r="R56" s="38">
        <v>100</v>
      </c>
      <c r="S56" s="41">
        <v>89</v>
      </c>
      <c r="T56" s="42">
        <f t="shared" si="5"/>
        <v>70.0217391304348</v>
      </c>
      <c r="U56" s="43">
        <v>85</v>
      </c>
      <c r="V56" s="44">
        <f t="shared" si="6"/>
        <v>73.0173913043478</v>
      </c>
      <c r="W56" s="38">
        <v>60</v>
      </c>
      <c r="X56" s="38">
        <v>70</v>
      </c>
      <c r="Y56" s="38">
        <v>92</v>
      </c>
      <c r="Z56" s="38">
        <v>65</v>
      </c>
      <c r="AA56" s="38">
        <v>61</v>
      </c>
      <c r="AB56" s="38">
        <v>61</v>
      </c>
      <c r="AC56" s="38">
        <v>72</v>
      </c>
      <c r="AD56" s="38">
        <v>65</v>
      </c>
      <c r="AE56" s="38">
        <v>90</v>
      </c>
      <c r="AF56" s="41">
        <v>98</v>
      </c>
      <c r="AG56" s="44">
        <f t="shared" si="2"/>
        <v>72.1739130434783</v>
      </c>
      <c r="AH56" s="43">
        <v>85</v>
      </c>
      <c r="AI56" s="44">
        <f t="shared" si="3"/>
        <v>74.7391304347826</v>
      </c>
      <c r="AJ56" s="44">
        <f t="shared" si="7"/>
        <v>73.8782608695652</v>
      </c>
      <c r="AK56" s="54">
        <v>54</v>
      </c>
      <c r="AL56" s="32"/>
      <c r="AM56" s="32"/>
    </row>
    <row r="57" s="27" customFormat="1" spans="1:39">
      <c r="A57" s="30">
        <v>30</v>
      </c>
      <c r="B57" s="31" t="s">
        <v>157</v>
      </c>
      <c r="C57" s="31" t="s">
        <v>158</v>
      </c>
      <c r="D57" s="31" t="s">
        <v>76</v>
      </c>
      <c r="E57" s="31" t="s">
        <v>40</v>
      </c>
      <c r="F57" s="31" t="s">
        <v>41</v>
      </c>
      <c r="G57" s="31" t="s">
        <v>42</v>
      </c>
      <c r="H57" s="30" t="s">
        <v>43</v>
      </c>
      <c r="I57" s="30" t="s">
        <v>42</v>
      </c>
      <c r="J57" s="38">
        <v>60</v>
      </c>
      <c r="K57" s="38">
        <v>63</v>
      </c>
      <c r="L57" s="38">
        <v>60</v>
      </c>
      <c r="M57" s="38">
        <v>60</v>
      </c>
      <c r="N57" s="38">
        <v>61</v>
      </c>
      <c r="O57" s="38">
        <v>60</v>
      </c>
      <c r="P57" s="38">
        <v>60</v>
      </c>
      <c r="Q57" s="38">
        <v>60</v>
      </c>
      <c r="R57" s="38">
        <v>95</v>
      </c>
      <c r="S57" s="41">
        <v>75</v>
      </c>
      <c r="T57" s="42">
        <f t="shared" si="5"/>
        <v>64.695652173913</v>
      </c>
      <c r="U57" s="43">
        <v>80</v>
      </c>
      <c r="V57" s="44">
        <f t="shared" si="6"/>
        <v>67.7565217391304</v>
      </c>
      <c r="W57" s="38">
        <v>60</v>
      </c>
      <c r="X57" s="38">
        <v>76</v>
      </c>
      <c r="Y57" s="38">
        <v>90</v>
      </c>
      <c r="Z57" s="38">
        <v>85</v>
      </c>
      <c r="AA57" s="38">
        <v>61</v>
      </c>
      <c r="AB57" s="38">
        <v>75</v>
      </c>
      <c r="AC57" s="38">
        <v>91</v>
      </c>
      <c r="AD57" s="38">
        <v>81</v>
      </c>
      <c r="AE57" s="38">
        <v>90</v>
      </c>
      <c r="AF57" s="41">
        <v>80</v>
      </c>
      <c r="AG57" s="44">
        <f t="shared" si="2"/>
        <v>78.4565217391304</v>
      </c>
      <c r="AH57" s="43">
        <v>85</v>
      </c>
      <c r="AI57" s="44">
        <f t="shared" si="3"/>
        <v>79.7652173913044</v>
      </c>
      <c r="AJ57" s="44">
        <f t="shared" si="7"/>
        <v>73.7608695652174</v>
      </c>
      <c r="AK57" s="54">
        <v>55</v>
      </c>
      <c r="AL57" s="32"/>
      <c r="AM57" s="32"/>
    </row>
    <row r="58" s="27" customFormat="1" spans="1:39">
      <c r="A58" s="30">
        <v>16</v>
      </c>
      <c r="B58" s="31" t="s">
        <v>159</v>
      </c>
      <c r="C58" s="31" t="s">
        <v>160</v>
      </c>
      <c r="D58" s="31" t="s">
        <v>76</v>
      </c>
      <c r="E58" s="31" t="s">
        <v>40</v>
      </c>
      <c r="F58" s="31" t="s">
        <v>41</v>
      </c>
      <c r="G58" s="31" t="s">
        <v>42</v>
      </c>
      <c r="H58" s="32" t="s">
        <v>49</v>
      </c>
      <c r="I58" s="32" t="s">
        <v>42</v>
      </c>
      <c r="J58" s="38">
        <v>60</v>
      </c>
      <c r="K58" s="38">
        <v>63</v>
      </c>
      <c r="L58" s="38">
        <v>62</v>
      </c>
      <c r="M58" s="38">
        <v>60</v>
      </c>
      <c r="N58" s="38">
        <v>55</v>
      </c>
      <c r="O58" s="38">
        <v>25</v>
      </c>
      <c r="P58" s="38">
        <v>50</v>
      </c>
      <c r="Q58" s="38">
        <v>69</v>
      </c>
      <c r="R58" s="38">
        <v>80</v>
      </c>
      <c r="S58" s="41">
        <v>93</v>
      </c>
      <c r="T58" s="42">
        <f t="shared" si="5"/>
        <v>60.7391304347826</v>
      </c>
      <c r="U58" s="43">
        <v>90</v>
      </c>
      <c r="V58" s="44">
        <f t="shared" si="6"/>
        <v>66.5913043478261</v>
      </c>
      <c r="W58" s="38">
        <v>66</v>
      </c>
      <c r="X58" s="38">
        <v>70</v>
      </c>
      <c r="Y58" s="38">
        <v>95</v>
      </c>
      <c r="Z58" s="38">
        <v>87</v>
      </c>
      <c r="AA58" s="38">
        <v>61</v>
      </c>
      <c r="AB58" s="38">
        <v>70</v>
      </c>
      <c r="AC58" s="38">
        <v>85</v>
      </c>
      <c r="AD58" s="38">
        <v>66</v>
      </c>
      <c r="AE58" s="38">
        <v>80</v>
      </c>
      <c r="AF58" s="41">
        <v>98</v>
      </c>
      <c r="AG58" s="44">
        <f t="shared" si="2"/>
        <v>77.1086956521739</v>
      </c>
      <c r="AH58" s="43">
        <v>90</v>
      </c>
      <c r="AI58" s="44">
        <f t="shared" si="3"/>
        <v>79.6869565217391</v>
      </c>
      <c r="AJ58" s="44">
        <f t="shared" si="7"/>
        <v>73.1391304347826</v>
      </c>
      <c r="AK58" s="54">
        <v>56</v>
      </c>
      <c r="AL58" s="32"/>
      <c r="AM58" s="32"/>
    </row>
    <row r="59" s="27" customFormat="1" spans="1:39">
      <c r="A59" s="30">
        <v>45</v>
      </c>
      <c r="B59" s="31" t="s">
        <v>161</v>
      </c>
      <c r="C59" s="31" t="s">
        <v>162</v>
      </c>
      <c r="D59" s="31" t="s">
        <v>76</v>
      </c>
      <c r="E59" s="31" t="s">
        <v>40</v>
      </c>
      <c r="F59" s="31" t="s">
        <v>41</v>
      </c>
      <c r="G59" s="31" t="s">
        <v>42</v>
      </c>
      <c r="H59" s="32" t="s">
        <v>43</v>
      </c>
      <c r="I59" s="32" t="s">
        <v>42</v>
      </c>
      <c r="J59" s="38">
        <v>60</v>
      </c>
      <c r="K59" s="38">
        <v>60</v>
      </c>
      <c r="L59" s="38">
        <v>60</v>
      </c>
      <c r="M59" s="38">
        <v>60</v>
      </c>
      <c r="N59" s="38">
        <v>60</v>
      </c>
      <c r="O59" s="38">
        <v>60</v>
      </c>
      <c r="P59" s="38">
        <v>60</v>
      </c>
      <c r="Q59" s="38">
        <v>60</v>
      </c>
      <c r="R59" s="38">
        <v>90</v>
      </c>
      <c r="S59" s="41">
        <v>93</v>
      </c>
      <c r="T59" s="42">
        <f t="shared" si="5"/>
        <v>65.4782608695652</v>
      </c>
      <c r="U59" s="43">
        <v>75</v>
      </c>
      <c r="V59" s="44">
        <f t="shared" si="6"/>
        <v>67.3826086956522</v>
      </c>
      <c r="W59" s="38">
        <v>60</v>
      </c>
      <c r="X59" s="38">
        <v>81</v>
      </c>
      <c r="Y59" s="38">
        <v>80</v>
      </c>
      <c r="Z59" s="38">
        <v>86</v>
      </c>
      <c r="AA59" s="38">
        <v>61</v>
      </c>
      <c r="AB59" s="38">
        <v>72</v>
      </c>
      <c r="AC59" s="38">
        <v>75</v>
      </c>
      <c r="AD59" s="38">
        <v>83</v>
      </c>
      <c r="AE59" s="38">
        <v>90</v>
      </c>
      <c r="AF59" s="41">
        <v>98</v>
      </c>
      <c r="AG59" s="44">
        <f t="shared" si="2"/>
        <v>77.8478260869565</v>
      </c>
      <c r="AH59" s="43">
        <v>80</v>
      </c>
      <c r="AI59" s="44">
        <f t="shared" si="3"/>
        <v>78.2782608695652</v>
      </c>
      <c r="AJ59" s="44">
        <f t="shared" si="7"/>
        <v>72.8304347826087</v>
      </c>
      <c r="AK59" s="54">
        <v>57</v>
      </c>
      <c r="AL59" s="32"/>
      <c r="AM59" s="32"/>
    </row>
    <row r="60" s="27" customFormat="1" spans="1:39">
      <c r="A60" s="30">
        <v>29</v>
      </c>
      <c r="B60" s="31" t="s">
        <v>163</v>
      </c>
      <c r="C60" s="31" t="s">
        <v>164</v>
      </c>
      <c r="D60" s="31" t="s">
        <v>76</v>
      </c>
      <c r="E60" s="31" t="s">
        <v>40</v>
      </c>
      <c r="F60" s="31" t="s">
        <v>41</v>
      </c>
      <c r="G60" s="31" t="s">
        <v>42</v>
      </c>
      <c r="H60" s="32" t="s">
        <v>49</v>
      </c>
      <c r="I60" s="32" t="s">
        <v>42</v>
      </c>
      <c r="J60" s="38">
        <v>60</v>
      </c>
      <c r="K60" s="38">
        <v>60</v>
      </c>
      <c r="L60" s="38">
        <v>60</v>
      </c>
      <c r="M60" s="38">
        <v>60</v>
      </c>
      <c r="N60" s="38">
        <v>60</v>
      </c>
      <c r="O60" s="38">
        <v>60</v>
      </c>
      <c r="P60" s="38">
        <v>60</v>
      </c>
      <c r="Q60" s="38">
        <v>60</v>
      </c>
      <c r="R60" s="38">
        <v>80</v>
      </c>
      <c r="S60" s="41">
        <v>93</v>
      </c>
      <c r="T60" s="42">
        <f t="shared" si="5"/>
        <v>64.6086956521739</v>
      </c>
      <c r="U60" s="43">
        <v>80</v>
      </c>
      <c r="V60" s="44">
        <f t="shared" si="6"/>
        <v>67.6869565217391</v>
      </c>
      <c r="W60" s="38">
        <v>60</v>
      </c>
      <c r="X60" s="38">
        <v>70</v>
      </c>
      <c r="Y60" s="38">
        <v>92</v>
      </c>
      <c r="Z60" s="38">
        <v>73</v>
      </c>
      <c r="AA60" s="38">
        <v>61</v>
      </c>
      <c r="AB60" s="38">
        <v>72</v>
      </c>
      <c r="AC60" s="38">
        <v>75</v>
      </c>
      <c r="AD60" s="38">
        <v>74</v>
      </c>
      <c r="AE60" s="38">
        <v>90</v>
      </c>
      <c r="AF60" s="41">
        <v>92</v>
      </c>
      <c r="AG60" s="44">
        <f t="shared" si="2"/>
        <v>75.0217391304348</v>
      </c>
      <c r="AH60" s="43">
        <v>80</v>
      </c>
      <c r="AI60" s="44">
        <f t="shared" si="3"/>
        <v>76.0173913043478</v>
      </c>
      <c r="AJ60" s="44">
        <f t="shared" si="7"/>
        <v>71.8521739130435</v>
      </c>
      <c r="AK60" s="54">
        <v>58</v>
      </c>
      <c r="AL60" s="32"/>
      <c r="AM60" s="32"/>
    </row>
    <row r="61" s="27" customFormat="1" spans="1:39">
      <c r="A61" s="30">
        <v>32</v>
      </c>
      <c r="B61" s="31" t="s">
        <v>165</v>
      </c>
      <c r="C61" s="31" t="s">
        <v>166</v>
      </c>
      <c r="D61" s="31" t="s">
        <v>76</v>
      </c>
      <c r="E61" s="31" t="s">
        <v>40</v>
      </c>
      <c r="F61" s="31" t="s">
        <v>41</v>
      </c>
      <c r="G61" s="31" t="s">
        <v>42</v>
      </c>
      <c r="H61" s="32" t="s">
        <v>43</v>
      </c>
      <c r="I61" s="32" t="s">
        <v>42</v>
      </c>
      <c r="J61" s="38">
        <v>60</v>
      </c>
      <c r="K61" s="38">
        <v>61</v>
      </c>
      <c r="L61" s="38">
        <v>60</v>
      </c>
      <c r="M61" s="38">
        <v>60</v>
      </c>
      <c r="N61" s="38">
        <v>61</v>
      </c>
      <c r="O61" s="38">
        <v>10</v>
      </c>
      <c r="P61" s="38">
        <v>47</v>
      </c>
      <c r="Q61" s="38">
        <v>60</v>
      </c>
      <c r="R61" s="38">
        <v>95</v>
      </c>
      <c r="S61" s="41">
        <v>75</v>
      </c>
      <c r="T61" s="42">
        <f t="shared" si="5"/>
        <v>57.6739130434783</v>
      </c>
      <c r="U61" s="43">
        <v>80</v>
      </c>
      <c r="V61" s="44">
        <f t="shared" si="6"/>
        <v>62.1391304347826</v>
      </c>
      <c r="W61" s="38">
        <v>60</v>
      </c>
      <c r="X61" s="38">
        <v>75</v>
      </c>
      <c r="Y61" s="38">
        <v>90</v>
      </c>
      <c r="Z61" s="38">
        <v>75</v>
      </c>
      <c r="AA61" s="38">
        <v>61</v>
      </c>
      <c r="AB61" s="38">
        <v>81</v>
      </c>
      <c r="AC61" s="38">
        <v>91</v>
      </c>
      <c r="AD61" s="38">
        <v>87</v>
      </c>
      <c r="AE61" s="38">
        <v>90</v>
      </c>
      <c r="AF61" s="41">
        <v>80</v>
      </c>
      <c r="AG61" s="44">
        <f t="shared" si="2"/>
        <v>78.5869565217391</v>
      </c>
      <c r="AH61" s="43">
        <v>80</v>
      </c>
      <c r="AI61" s="44">
        <f t="shared" si="3"/>
        <v>78.8695652173913</v>
      </c>
      <c r="AJ61" s="44">
        <f t="shared" si="7"/>
        <v>70.504347826087</v>
      </c>
      <c r="AK61" s="54">
        <v>59</v>
      </c>
      <c r="AL61" s="32"/>
      <c r="AM61" s="32"/>
    </row>
    <row r="62" s="27" customFormat="1" spans="1:39">
      <c r="A62" s="30">
        <v>47</v>
      </c>
      <c r="B62" s="31" t="s">
        <v>167</v>
      </c>
      <c r="C62" s="31" t="s">
        <v>168</v>
      </c>
      <c r="D62" s="31" t="s">
        <v>76</v>
      </c>
      <c r="E62" s="31" t="s">
        <v>40</v>
      </c>
      <c r="F62" s="31" t="s">
        <v>41</v>
      </c>
      <c r="G62" s="31" t="s">
        <v>42</v>
      </c>
      <c r="H62" s="32" t="s">
        <v>43</v>
      </c>
      <c r="I62" s="32" t="s">
        <v>42</v>
      </c>
      <c r="J62" s="38">
        <v>60</v>
      </c>
      <c r="K62" s="38">
        <v>62</v>
      </c>
      <c r="L62" s="38">
        <v>60</v>
      </c>
      <c r="M62" s="38">
        <v>60</v>
      </c>
      <c r="N62" s="38">
        <v>61</v>
      </c>
      <c r="O62" s="38">
        <v>10</v>
      </c>
      <c r="P62" s="38">
        <v>45</v>
      </c>
      <c r="Q62" s="38">
        <v>60</v>
      </c>
      <c r="R62" s="38">
        <v>95</v>
      </c>
      <c r="S62" s="41">
        <v>74</v>
      </c>
      <c r="T62" s="42">
        <f t="shared" si="5"/>
        <v>57.4565217391304</v>
      </c>
      <c r="U62" s="43">
        <v>80</v>
      </c>
      <c r="V62" s="44">
        <f t="shared" si="6"/>
        <v>61.9652173913044</v>
      </c>
      <c r="W62" s="38">
        <v>60</v>
      </c>
      <c r="X62" s="38">
        <v>76</v>
      </c>
      <c r="Y62" s="38">
        <v>90</v>
      </c>
      <c r="Z62" s="38">
        <v>75</v>
      </c>
      <c r="AA62" s="38">
        <v>61</v>
      </c>
      <c r="AB62" s="38">
        <v>63</v>
      </c>
      <c r="AC62" s="38">
        <v>73</v>
      </c>
      <c r="AD62" s="38">
        <v>66</v>
      </c>
      <c r="AE62" s="38">
        <v>90</v>
      </c>
      <c r="AF62" s="41">
        <v>90</v>
      </c>
      <c r="AG62" s="44">
        <f t="shared" si="2"/>
        <v>73.3478260869565</v>
      </c>
      <c r="AH62" s="43">
        <v>80</v>
      </c>
      <c r="AI62" s="44">
        <f t="shared" si="3"/>
        <v>74.6782608695652</v>
      </c>
      <c r="AJ62" s="44">
        <f t="shared" si="7"/>
        <v>68.3217391304348</v>
      </c>
      <c r="AK62" s="54">
        <v>60</v>
      </c>
      <c r="AL62" s="32"/>
      <c r="AM62" s="32"/>
    </row>
  </sheetData>
  <autoFilter xmlns:etc="http://www.wps.cn/officeDocument/2017/etCustomData" ref="A2:AM62" etc:filterBottomFollowUsedRange="0">
    <sortState ref="A2:AM62">
      <sortCondition ref="AJ42" descending="1"/>
    </sortState>
    <extLst/>
  </autoFilter>
  <sortState ref="A2:J92">
    <sortCondition ref="C2"/>
  </sortState>
  <mergeCells count="2">
    <mergeCell ref="J1:V1"/>
    <mergeCell ref="W1:A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3"/>
  <sheetViews>
    <sheetView tabSelected="1" zoomScale="115" zoomScaleNormal="115" workbookViewId="0">
      <pane xSplit="3" topLeftCell="D1" activePane="topRight" state="frozen"/>
      <selection/>
      <selection pane="topRight" activeCell="A1" sqref="A1"/>
    </sheetView>
  </sheetViews>
  <sheetFormatPr defaultColWidth="8.88073394495413" defaultRowHeight="14.5"/>
  <cols>
    <col min="1" max="1" width="4.21100917431193" style="3" customWidth="1"/>
    <col min="2" max="2" width="13.1009174311927" style="3" customWidth="1"/>
    <col min="3" max="3" width="7.77064220183486" style="3" customWidth="1"/>
    <col min="4" max="4" width="4" style="3" customWidth="1"/>
    <col min="5" max="5" width="5.77064220183486" style="3" customWidth="1"/>
    <col min="6" max="6" width="6.88073394495413" style="3" customWidth="1"/>
    <col min="7" max="7" width="10.6146788990826" style="3" customWidth="1"/>
    <col min="8" max="8" width="14.8440366972477" customWidth="1"/>
    <col min="9" max="9" width="11.2018348623853" customWidth="1"/>
    <col min="10" max="20" width="9.87155963302752" customWidth="1"/>
    <col min="21" max="31" width="8.43119266055046" customWidth="1"/>
    <col min="32" max="35" width="9.43119266055046" customWidth="1"/>
    <col min="36" max="36" width="19.2018348623853" customWidth="1"/>
    <col min="37" max="37" width="23.3119266055046" customWidth="1"/>
  </cols>
  <sheetData>
    <row r="1" ht="37" customHeight="1" spans="10:33">
      <c r="J1" s="8" t="s">
        <v>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</row>
    <row r="2" s="1" customFormat="1" ht="55" customHeight="1" spans="1:3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5" t="s">
        <v>9</v>
      </c>
      <c r="I2" s="5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11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169</v>
      </c>
      <c r="Y2" s="9" t="s">
        <v>170</v>
      </c>
      <c r="Z2" s="9" t="s">
        <v>26</v>
      </c>
      <c r="AA2" s="9" t="s">
        <v>17</v>
      </c>
      <c r="AB2" s="9" t="s">
        <v>18</v>
      </c>
      <c r="AC2" s="9" t="s">
        <v>19</v>
      </c>
      <c r="AD2" s="11" t="s">
        <v>20</v>
      </c>
      <c r="AE2" s="17" t="s">
        <v>30</v>
      </c>
      <c r="AF2" s="17" t="s">
        <v>31</v>
      </c>
      <c r="AG2" s="17" t="s">
        <v>32</v>
      </c>
      <c r="AH2" s="19" t="s">
        <v>33</v>
      </c>
      <c r="AI2" s="19" t="s">
        <v>34</v>
      </c>
      <c r="AJ2" s="20" t="s">
        <v>35</v>
      </c>
      <c r="AK2" s="21" t="s">
        <v>36</v>
      </c>
    </row>
    <row r="3" s="2" customFormat="1" spans="1:37">
      <c r="A3" s="6">
        <v>63</v>
      </c>
      <c r="B3" s="7" t="s">
        <v>171</v>
      </c>
      <c r="C3" s="7" t="s">
        <v>172</v>
      </c>
      <c r="D3" s="7" t="s">
        <v>39</v>
      </c>
      <c r="E3" s="7" t="s">
        <v>40</v>
      </c>
      <c r="F3" s="7" t="s">
        <v>41</v>
      </c>
      <c r="G3" s="7" t="s">
        <v>42</v>
      </c>
      <c r="H3" s="6" t="s">
        <v>173</v>
      </c>
      <c r="I3" s="6" t="s">
        <v>174</v>
      </c>
      <c r="J3" s="10">
        <v>94</v>
      </c>
      <c r="K3" s="10">
        <v>92</v>
      </c>
      <c r="L3" s="10">
        <v>98</v>
      </c>
      <c r="M3" s="10">
        <v>94</v>
      </c>
      <c r="N3" s="10">
        <v>94</v>
      </c>
      <c r="O3" s="10">
        <v>92</v>
      </c>
      <c r="P3" s="10">
        <v>97</v>
      </c>
      <c r="Q3" s="10">
        <v>92</v>
      </c>
      <c r="R3" s="10">
        <v>94</v>
      </c>
      <c r="S3" s="12">
        <v>83</v>
      </c>
      <c r="T3" s="13">
        <f t="shared" ref="T3:T33" si="0">(O3+P3+Q3+J3+L3+M3+K3*0.8+N3*0.8+R3*0.8+S3*0.8)/(6+4*0.8)</f>
        <v>93.1956521739131</v>
      </c>
      <c r="U3" s="14">
        <v>98</v>
      </c>
      <c r="V3" s="15">
        <f t="shared" ref="V3:V33" si="1">T3*0.8+U3*0.2</f>
        <v>94.1565217391305</v>
      </c>
      <c r="W3" s="16">
        <v>94</v>
      </c>
      <c r="X3" s="16">
        <v>97</v>
      </c>
      <c r="Y3" s="16">
        <v>97</v>
      </c>
      <c r="Z3" s="16">
        <v>98</v>
      </c>
      <c r="AA3" s="16">
        <v>98</v>
      </c>
      <c r="AB3" s="16">
        <v>98</v>
      </c>
      <c r="AC3" s="16">
        <v>94</v>
      </c>
      <c r="AD3" s="18">
        <v>93</v>
      </c>
      <c r="AE3" s="13">
        <f t="shared" ref="AE3:AE33" si="2">(W3+X3+Y3+AA3+AB3+Z3*0.8+AC3*0.8+AD3*0.8)/(5+3*0.8)</f>
        <v>96.2162162162162</v>
      </c>
      <c r="AF3" s="14">
        <v>98</v>
      </c>
      <c r="AG3" s="15">
        <f t="shared" ref="AG3:AG33" si="3">AE3*0.8+AF3*0.2</f>
        <v>96.572972972973</v>
      </c>
      <c r="AH3" s="15">
        <f t="shared" ref="AH3:AH33" si="4">(V3+AG3)/2</f>
        <v>95.3647473560517</v>
      </c>
      <c r="AI3" s="22">
        <v>1</v>
      </c>
      <c r="AJ3" s="23" t="s">
        <v>44</v>
      </c>
      <c r="AK3" s="24"/>
    </row>
    <row r="4" s="2" customFormat="1" spans="1:37">
      <c r="A4" s="6">
        <v>62</v>
      </c>
      <c r="B4" s="7" t="s">
        <v>175</v>
      </c>
      <c r="C4" s="7" t="s">
        <v>176</v>
      </c>
      <c r="D4" s="7" t="s">
        <v>39</v>
      </c>
      <c r="E4" s="7" t="s">
        <v>40</v>
      </c>
      <c r="F4" s="7" t="s">
        <v>41</v>
      </c>
      <c r="G4" s="7" t="s">
        <v>42</v>
      </c>
      <c r="H4" s="6" t="s">
        <v>173</v>
      </c>
      <c r="I4" s="6" t="s">
        <v>174</v>
      </c>
      <c r="J4" s="10">
        <v>95</v>
      </c>
      <c r="K4" s="10">
        <v>94</v>
      </c>
      <c r="L4" s="10">
        <v>96</v>
      </c>
      <c r="M4" s="10">
        <v>98</v>
      </c>
      <c r="N4" s="10">
        <v>98</v>
      </c>
      <c r="O4" s="10">
        <v>91</v>
      </c>
      <c r="P4" s="10">
        <v>96</v>
      </c>
      <c r="Q4" s="10">
        <v>100</v>
      </c>
      <c r="R4" s="10">
        <v>91</v>
      </c>
      <c r="S4" s="12">
        <v>90</v>
      </c>
      <c r="T4" s="13">
        <f t="shared" si="0"/>
        <v>95.0434782608696</v>
      </c>
      <c r="U4" s="14">
        <v>94</v>
      </c>
      <c r="V4" s="15">
        <f t="shared" si="1"/>
        <v>94.8347826086957</v>
      </c>
      <c r="W4" s="16">
        <v>91</v>
      </c>
      <c r="X4" s="16">
        <v>97</v>
      </c>
      <c r="Y4" s="16">
        <v>97</v>
      </c>
      <c r="Z4" s="16">
        <v>96</v>
      </c>
      <c r="AA4" s="16">
        <v>99</v>
      </c>
      <c r="AB4" s="16">
        <v>100</v>
      </c>
      <c r="AC4" s="16">
        <v>92</v>
      </c>
      <c r="AD4" s="18">
        <v>97</v>
      </c>
      <c r="AE4" s="13">
        <f t="shared" si="2"/>
        <v>96.2162162162162</v>
      </c>
      <c r="AF4" s="14">
        <v>94</v>
      </c>
      <c r="AG4" s="15">
        <f t="shared" si="3"/>
        <v>95.772972972973</v>
      </c>
      <c r="AH4" s="15">
        <f t="shared" si="4"/>
        <v>95.3038777908343</v>
      </c>
      <c r="AI4" s="22">
        <v>2</v>
      </c>
      <c r="AJ4" s="23" t="s">
        <v>44</v>
      </c>
      <c r="AK4" s="24"/>
    </row>
    <row r="5" s="2" customFormat="1" spans="1:37">
      <c r="A5" s="6">
        <v>71</v>
      </c>
      <c r="B5" s="7" t="s">
        <v>177</v>
      </c>
      <c r="C5" s="7" t="s">
        <v>178</v>
      </c>
      <c r="D5" s="7" t="s">
        <v>39</v>
      </c>
      <c r="E5" s="7" t="s">
        <v>40</v>
      </c>
      <c r="F5" s="7" t="s">
        <v>41</v>
      </c>
      <c r="G5" s="7" t="s">
        <v>42</v>
      </c>
      <c r="H5" s="6" t="s">
        <v>173</v>
      </c>
      <c r="I5" s="6" t="s">
        <v>174</v>
      </c>
      <c r="J5" s="10">
        <v>95</v>
      </c>
      <c r="K5" s="10">
        <v>98</v>
      </c>
      <c r="L5" s="10">
        <v>98</v>
      </c>
      <c r="M5" s="10">
        <v>94</v>
      </c>
      <c r="N5" s="10">
        <v>100</v>
      </c>
      <c r="O5" s="10">
        <v>85</v>
      </c>
      <c r="P5" s="10">
        <v>99</v>
      </c>
      <c r="Q5" s="10">
        <v>100</v>
      </c>
      <c r="R5" s="10">
        <v>95</v>
      </c>
      <c r="S5" s="12">
        <v>95</v>
      </c>
      <c r="T5" s="13">
        <f t="shared" si="0"/>
        <v>95.804347826087</v>
      </c>
      <c r="U5" s="14">
        <v>90</v>
      </c>
      <c r="V5" s="15">
        <f t="shared" si="1"/>
        <v>94.6434782608696</v>
      </c>
      <c r="W5" s="16">
        <v>71</v>
      </c>
      <c r="X5" s="16">
        <v>94</v>
      </c>
      <c r="Y5" s="16">
        <v>94</v>
      </c>
      <c r="Z5" s="16">
        <v>95</v>
      </c>
      <c r="AA5" s="16">
        <v>99</v>
      </c>
      <c r="AB5" s="16">
        <v>99</v>
      </c>
      <c r="AC5" s="16">
        <v>92</v>
      </c>
      <c r="AD5" s="18">
        <v>100</v>
      </c>
      <c r="AE5" s="13">
        <f t="shared" si="2"/>
        <v>92.7837837837838</v>
      </c>
      <c r="AF5" s="14">
        <v>90</v>
      </c>
      <c r="AG5" s="15">
        <f t="shared" si="3"/>
        <v>92.227027027027</v>
      </c>
      <c r="AH5" s="15">
        <f t="shared" si="4"/>
        <v>93.4352526439483</v>
      </c>
      <c r="AI5" s="22">
        <v>3</v>
      </c>
      <c r="AJ5" s="23" t="s">
        <v>44</v>
      </c>
      <c r="AK5" s="24"/>
    </row>
    <row r="6" s="2" customFormat="1" spans="1:37">
      <c r="A6" s="6">
        <v>66</v>
      </c>
      <c r="B6" s="7" t="s">
        <v>179</v>
      </c>
      <c r="C6" s="7" t="s">
        <v>180</v>
      </c>
      <c r="D6" s="7" t="s">
        <v>39</v>
      </c>
      <c r="E6" s="7" t="s">
        <v>40</v>
      </c>
      <c r="F6" s="7" t="s">
        <v>41</v>
      </c>
      <c r="G6" s="7" t="s">
        <v>42</v>
      </c>
      <c r="H6" s="6" t="s">
        <v>173</v>
      </c>
      <c r="I6" s="6" t="s">
        <v>174</v>
      </c>
      <c r="J6" s="10">
        <v>94</v>
      </c>
      <c r="K6" s="10">
        <v>96</v>
      </c>
      <c r="L6" s="10">
        <v>98</v>
      </c>
      <c r="M6" s="10">
        <v>94</v>
      </c>
      <c r="N6" s="10">
        <v>99</v>
      </c>
      <c r="O6" s="10">
        <v>91</v>
      </c>
      <c r="P6" s="10">
        <v>97</v>
      </c>
      <c r="Q6" s="10">
        <v>100</v>
      </c>
      <c r="R6" s="10">
        <v>90</v>
      </c>
      <c r="S6" s="12">
        <v>83</v>
      </c>
      <c r="T6" s="13">
        <f t="shared" si="0"/>
        <v>94.3913043478261</v>
      </c>
      <c r="U6" s="14">
        <v>94</v>
      </c>
      <c r="V6" s="15">
        <f t="shared" si="1"/>
        <v>94.3130434782609</v>
      </c>
      <c r="W6" s="16">
        <v>93</v>
      </c>
      <c r="X6" s="16">
        <v>88</v>
      </c>
      <c r="Y6" s="16">
        <v>88</v>
      </c>
      <c r="Z6" s="16">
        <v>95</v>
      </c>
      <c r="AA6" s="16">
        <v>97</v>
      </c>
      <c r="AB6" s="16">
        <v>100</v>
      </c>
      <c r="AC6" s="16">
        <v>85</v>
      </c>
      <c r="AD6" s="18">
        <v>90</v>
      </c>
      <c r="AE6" s="13">
        <f t="shared" si="2"/>
        <v>92.1621621621622</v>
      </c>
      <c r="AF6" s="14">
        <v>94</v>
      </c>
      <c r="AG6" s="15">
        <f t="shared" si="3"/>
        <v>92.5297297297297</v>
      </c>
      <c r="AH6" s="15">
        <f t="shared" si="4"/>
        <v>93.4213866039953</v>
      </c>
      <c r="AI6" s="22">
        <v>4</v>
      </c>
      <c r="AJ6" s="23" t="s">
        <v>44</v>
      </c>
      <c r="AK6" s="24"/>
    </row>
    <row r="7" s="2" customFormat="1" spans="1:37">
      <c r="A7" s="6">
        <v>68</v>
      </c>
      <c r="B7" s="7" t="s">
        <v>181</v>
      </c>
      <c r="C7" s="7" t="s">
        <v>182</v>
      </c>
      <c r="D7" s="7" t="s">
        <v>39</v>
      </c>
      <c r="E7" s="7" t="s">
        <v>40</v>
      </c>
      <c r="F7" s="7" t="s">
        <v>41</v>
      </c>
      <c r="G7" s="7" t="s">
        <v>42</v>
      </c>
      <c r="H7" s="6" t="s">
        <v>173</v>
      </c>
      <c r="I7" s="6" t="s">
        <v>174</v>
      </c>
      <c r="J7" s="10">
        <v>97</v>
      </c>
      <c r="K7" s="10">
        <v>90</v>
      </c>
      <c r="L7" s="10">
        <v>93</v>
      </c>
      <c r="M7" s="10">
        <v>96</v>
      </c>
      <c r="N7" s="10">
        <v>93</v>
      </c>
      <c r="O7" s="10">
        <v>90</v>
      </c>
      <c r="P7" s="10">
        <v>95</v>
      </c>
      <c r="Q7" s="10">
        <v>96</v>
      </c>
      <c r="R7" s="10">
        <v>85</v>
      </c>
      <c r="S7" s="12">
        <v>91</v>
      </c>
      <c r="T7" s="13">
        <f t="shared" si="0"/>
        <v>92.8478260869565</v>
      </c>
      <c r="U7" s="14">
        <v>93</v>
      </c>
      <c r="V7" s="15">
        <f t="shared" si="1"/>
        <v>92.8782608695652</v>
      </c>
      <c r="W7" s="16">
        <v>85</v>
      </c>
      <c r="X7" s="16">
        <v>98</v>
      </c>
      <c r="Y7" s="16">
        <v>98</v>
      </c>
      <c r="Z7" s="16">
        <v>95</v>
      </c>
      <c r="AA7" s="16">
        <v>90</v>
      </c>
      <c r="AB7" s="16">
        <v>90</v>
      </c>
      <c r="AC7" s="16">
        <v>86</v>
      </c>
      <c r="AD7" s="18">
        <v>94</v>
      </c>
      <c r="AE7" s="13">
        <f t="shared" si="2"/>
        <v>92.027027027027</v>
      </c>
      <c r="AF7" s="14">
        <v>93</v>
      </c>
      <c r="AG7" s="15">
        <f t="shared" si="3"/>
        <v>92.2216216216216</v>
      </c>
      <c r="AH7" s="15">
        <f t="shared" si="4"/>
        <v>92.5499412455934</v>
      </c>
      <c r="AI7" s="22">
        <v>5</v>
      </c>
      <c r="AJ7" s="23" t="s">
        <v>44</v>
      </c>
      <c r="AK7" s="24"/>
    </row>
    <row r="8" s="2" customFormat="1" spans="1:37">
      <c r="A8" s="6">
        <v>67</v>
      </c>
      <c r="B8" s="7" t="s">
        <v>183</v>
      </c>
      <c r="C8" s="7" t="s">
        <v>184</v>
      </c>
      <c r="D8" s="7" t="s">
        <v>39</v>
      </c>
      <c r="E8" s="7" t="s">
        <v>40</v>
      </c>
      <c r="F8" s="7" t="s">
        <v>41</v>
      </c>
      <c r="G8" s="7" t="s">
        <v>42</v>
      </c>
      <c r="H8" s="6" t="s">
        <v>173</v>
      </c>
      <c r="I8" s="6" t="s">
        <v>174</v>
      </c>
      <c r="J8" s="10">
        <v>95</v>
      </c>
      <c r="K8" s="10">
        <v>86</v>
      </c>
      <c r="L8" s="10">
        <v>88</v>
      </c>
      <c r="M8" s="10">
        <v>93</v>
      </c>
      <c r="N8" s="10">
        <v>95</v>
      </c>
      <c r="O8" s="10">
        <v>90</v>
      </c>
      <c r="P8" s="10">
        <v>94</v>
      </c>
      <c r="Q8" s="10">
        <v>96</v>
      </c>
      <c r="R8" s="10">
        <v>95</v>
      </c>
      <c r="S8" s="12">
        <v>95</v>
      </c>
      <c r="T8" s="13">
        <f t="shared" si="0"/>
        <v>92.695652173913</v>
      </c>
      <c r="U8" s="14">
        <v>85</v>
      </c>
      <c r="V8" s="15">
        <f t="shared" si="1"/>
        <v>91.1565217391304</v>
      </c>
      <c r="W8" s="16">
        <v>89</v>
      </c>
      <c r="X8" s="16">
        <v>98</v>
      </c>
      <c r="Y8" s="16">
        <v>98</v>
      </c>
      <c r="Z8" s="16">
        <v>98</v>
      </c>
      <c r="AA8" s="16">
        <v>94</v>
      </c>
      <c r="AB8" s="16">
        <v>90</v>
      </c>
      <c r="AC8" s="16">
        <v>94</v>
      </c>
      <c r="AD8" s="18">
        <v>94</v>
      </c>
      <c r="AE8" s="13">
        <f t="shared" si="2"/>
        <v>94.2972972972973</v>
      </c>
      <c r="AF8" s="14">
        <v>85</v>
      </c>
      <c r="AG8" s="15">
        <f t="shared" si="3"/>
        <v>92.4378378378378</v>
      </c>
      <c r="AH8" s="15">
        <f t="shared" si="4"/>
        <v>91.7971797884841</v>
      </c>
      <c r="AI8" s="22">
        <v>6</v>
      </c>
      <c r="AJ8" s="23" t="s">
        <v>44</v>
      </c>
      <c r="AK8" s="24"/>
    </row>
    <row r="9" s="2" customFormat="1" spans="1:37">
      <c r="A9" s="6">
        <v>84</v>
      </c>
      <c r="B9" s="7" t="s">
        <v>185</v>
      </c>
      <c r="C9" s="7" t="s">
        <v>186</v>
      </c>
      <c r="D9" s="7" t="s">
        <v>39</v>
      </c>
      <c r="E9" s="7" t="s">
        <v>40</v>
      </c>
      <c r="F9" s="7" t="s">
        <v>41</v>
      </c>
      <c r="G9" s="7" t="s">
        <v>42</v>
      </c>
      <c r="H9" s="6" t="s">
        <v>173</v>
      </c>
      <c r="I9" s="6" t="s">
        <v>174</v>
      </c>
      <c r="J9" s="10">
        <v>95</v>
      </c>
      <c r="K9" s="10">
        <v>91</v>
      </c>
      <c r="L9" s="10">
        <v>90</v>
      </c>
      <c r="M9" s="10">
        <v>91</v>
      </c>
      <c r="N9" s="10">
        <v>98</v>
      </c>
      <c r="O9" s="10">
        <v>83</v>
      </c>
      <c r="P9" s="10">
        <v>87</v>
      </c>
      <c r="Q9" s="10">
        <v>87</v>
      </c>
      <c r="R9" s="10">
        <v>89</v>
      </c>
      <c r="S9" s="12">
        <v>95</v>
      </c>
      <c r="T9" s="13">
        <f t="shared" si="0"/>
        <v>90.3695652173913</v>
      </c>
      <c r="U9" s="14">
        <v>93</v>
      </c>
      <c r="V9" s="15">
        <f t="shared" si="1"/>
        <v>90.895652173913</v>
      </c>
      <c r="W9" s="16">
        <v>86</v>
      </c>
      <c r="X9" s="16">
        <v>96</v>
      </c>
      <c r="Y9" s="16">
        <v>96</v>
      </c>
      <c r="Z9" s="16">
        <v>98</v>
      </c>
      <c r="AA9" s="16">
        <v>89</v>
      </c>
      <c r="AB9" s="16">
        <v>86</v>
      </c>
      <c r="AC9" s="16">
        <v>90</v>
      </c>
      <c r="AD9" s="18">
        <v>97</v>
      </c>
      <c r="AE9" s="13">
        <f t="shared" si="2"/>
        <v>92.027027027027</v>
      </c>
      <c r="AF9" s="14">
        <v>93</v>
      </c>
      <c r="AG9" s="15">
        <f t="shared" si="3"/>
        <v>92.2216216216216</v>
      </c>
      <c r="AH9" s="15">
        <f t="shared" si="4"/>
        <v>91.5586368977673</v>
      </c>
      <c r="AI9" s="22">
        <v>7</v>
      </c>
      <c r="AJ9" s="23" t="s">
        <v>44</v>
      </c>
      <c r="AK9" s="24"/>
    </row>
    <row r="10" s="2" customFormat="1" spans="1:37">
      <c r="A10" s="6">
        <v>69</v>
      </c>
      <c r="B10" s="7" t="s">
        <v>187</v>
      </c>
      <c r="C10" s="7" t="s">
        <v>188</v>
      </c>
      <c r="D10" s="7" t="s">
        <v>39</v>
      </c>
      <c r="E10" s="7" t="s">
        <v>105</v>
      </c>
      <c r="F10" s="7" t="s">
        <v>41</v>
      </c>
      <c r="G10" s="7" t="s">
        <v>42</v>
      </c>
      <c r="H10" s="6" t="s">
        <v>173</v>
      </c>
      <c r="I10" s="6" t="s">
        <v>174</v>
      </c>
      <c r="J10" s="10">
        <v>90</v>
      </c>
      <c r="K10" s="10">
        <v>85</v>
      </c>
      <c r="L10" s="10">
        <v>85</v>
      </c>
      <c r="M10" s="10">
        <v>97</v>
      </c>
      <c r="N10" s="10">
        <v>90</v>
      </c>
      <c r="O10" s="10">
        <v>91</v>
      </c>
      <c r="P10" s="10">
        <v>100</v>
      </c>
      <c r="Q10" s="10">
        <v>90</v>
      </c>
      <c r="R10" s="10">
        <v>89</v>
      </c>
      <c r="S10" s="12">
        <v>80</v>
      </c>
      <c r="T10" s="13">
        <f t="shared" si="0"/>
        <v>90.0217391304348</v>
      </c>
      <c r="U10" s="14">
        <v>85</v>
      </c>
      <c r="V10" s="15">
        <f t="shared" si="1"/>
        <v>89.0173913043478</v>
      </c>
      <c r="W10" s="16">
        <v>91</v>
      </c>
      <c r="X10" s="16">
        <v>98</v>
      </c>
      <c r="Y10" s="16">
        <v>98</v>
      </c>
      <c r="Z10" s="16">
        <v>90</v>
      </c>
      <c r="AA10" s="16">
        <v>99</v>
      </c>
      <c r="AB10" s="16">
        <v>93</v>
      </c>
      <c r="AC10" s="16">
        <v>87</v>
      </c>
      <c r="AD10" s="18">
        <v>94</v>
      </c>
      <c r="AE10" s="13">
        <f t="shared" si="2"/>
        <v>94.027027027027</v>
      </c>
      <c r="AF10" s="14">
        <v>85</v>
      </c>
      <c r="AG10" s="15">
        <f t="shared" si="3"/>
        <v>92.2216216216216</v>
      </c>
      <c r="AH10" s="15">
        <f t="shared" si="4"/>
        <v>90.6195064629847</v>
      </c>
      <c r="AI10" s="22">
        <v>8</v>
      </c>
      <c r="AJ10" s="23" t="s">
        <v>44</v>
      </c>
      <c r="AK10" s="24"/>
    </row>
    <row r="11" s="2" customFormat="1" spans="1:37">
      <c r="A11" s="6">
        <v>61</v>
      </c>
      <c r="B11" s="7" t="s">
        <v>189</v>
      </c>
      <c r="C11" s="7" t="s">
        <v>190</v>
      </c>
      <c r="D11" s="7" t="s">
        <v>39</v>
      </c>
      <c r="E11" s="7" t="s">
        <v>40</v>
      </c>
      <c r="F11" s="7" t="s">
        <v>41</v>
      </c>
      <c r="G11" s="7" t="s">
        <v>42</v>
      </c>
      <c r="H11" s="6" t="s">
        <v>173</v>
      </c>
      <c r="I11" s="6" t="s">
        <v>174</v>
      </c>
      <c r="J11" s="10">
        <v>93</v>
      </c>
      <c r="K11" s="10">
        <v>89</v>
      </c>
      <c r="L11" s="10">
        <v>93</v>
      </c>
      <c r="M11" s="10">
        <v>97</v>
      </c>
      <c r="N11" s="10">
        <v>100</v>
      </c>
      <c r="O11" s="10">
        <v>89</v>
      </c>
      <c r="P11" s="10">
        <v>96</v>
      </c>
      <c r="Q11" s="10">
        <v>96</v>
      </c>
      <c r="R11" s="10">
        <v>90</v>
      </c>
      <c r="S11" s="12">
        <v>90</v>
      </c>
      <c r="T11" s="13">
        <f t="shared" si="0"/>
        <v>93.3913043478261</v>
      </c>
      <c r="U11" s="14">
        <v>85</v>
      </c>
      <c r="V11" s="15">
        <f t="shared" si="1"/>
        <v>91.7130434782609</v>
      </c>
      <c r="W11" s="16">
        <v>83</v>
      </c>
      <c r="X11" s="16">
        <v>88</v>
      </c>
      <c r="Y11" s="16">
        <v>88</v>
      </c>
      <c r="Z11" s="16">
        <v>94</v>
      </c>
      <c r="AA11" s="16">
        <v>89</v>
      </c>
      <c r="AB11" s="16">
        <v>84</v>
      </c>
      <c r="AC11" s="16">
        <v>86</v>
      </c>
      <c r="AD11" s="18">
        <v>97</v>
      </c>
      <c r="AE11" s="13">
        <f t="shared" si="2"/>
        <v>88.3243243243243</v>
      </c>
      <c r="AF11" s="14">
        <v>85</v>
      </c>
      <c r="AG11" s="15">
        <f t="shared" si="3"/>
        <v>87.6594594594595</v>
      </c>
      <c r="AH11" s="15">
        <f t="shared" si="4"/>
        <v>89.6862514688602</v>
      </c>
      <c r="AI11" s="22">
        <v>9</v>
      </c>
      <c r="AJ11" s="23" t="s">
        <v>44</v>
      </c>
      <c r="AK11" s="24"/>
    </row>
    <row r="12" s="2" customFormat="1" spans="1:37">
      <c r="A12" s="6">
        <v>79</v>
      </c>
      <c r="B12" s="7" t="s">
        <v>191</v>
      </c>
      <c r="C12" s="7" t="s">
        <v>192</v>
      </c>
      <c r="D12" s="7" t="s">
        <v>39</v>
      </c>
      <c r="E12" s="7" t="s">
        <v>40</v>
      </c>
      <c r="F12" s="7" t="s">
        <v>41</v>
      </c>
      <c r="G12" s="7" t="s">
        <v>42</v>
      </c>
      <c r="H12" s="6" t="s">
        <v>173</v>
      </c>
      <c r="I12" s="6" t="s">
        <v>174</v>
      </c>
      <c r="J12" s="10">
        <v>91</v>
      </c>
      <c r="K12" s="10">
        <v>83</v>
      </c>
      <c r="L12" s="10">
        <v>85</v>
      </c>
      <c r="M12" s="10">
        <v>76</v>
      </c>
      <c r="N12" s="10">
        <v>90</v>
      </c>
      <c r="O12" s="10">
        <v>81</v>
      </c>
      <c r="P12" s="10">
        <v>84</v>
      </c>
      <c r="Q12" s="10">
        <v>82</v>
      </c>
      <c r="R12" s="10">
        <v>85</v>
      </c>
      <c r="S12" s="12">
        <v>91</v>
      </c>
      <c r="T12" s="13">
        <f t="shared" si="0"/>
        <v>84.5869565217391</v>
      </c>
      <c r="U12" s="14">
        <v>93</v>
      </c>
      <c r="V12" s="15">
        <f t="shared" si="1"/>
        <v>86.2695652173913</v>
      </c>
      <c r="W12" s="16">
        <v>83</v>
      </c>
      <c r="X12" s="16">
        <v>85</v>
      </c>
      <c r="Y12" s="16">
        <v>85</v>
      </c>
      <c r="Z12" s="16">
        <v>94</v>
      </c>
      <c r="AA12" s="16">
        <v>93</v>
      </c>
      <c r="AB12" s="16">
        <v>85</v>
      </c>
      <c r="AC12" s="16">
        <v>93</v>
      </c>
      <c r="AD12" s="18">
        <v>90</v>
      </c>
      <c r="AE12" s="13">
        <f t="shared" si="2"/>
        <v>88.1891891891892</v>
      </c>
      <c r="AF12" s="14">
        <v>93</v>
      </c>
      <c r="AG12" s="15">
        <f t="shared" si="3"/>
        <v>89.1513513513514</v>
      </c>
      <c r="AH12" s="15">
        <f t="shared" si="4"/>
        <v>87.7104582843713</v>
      </c>
      <c r="AI12" s="22">
        <v>10</v>
      </c>
      <c r="AJ12" s="23" t="s">
        <v>44</v>
      </c>
      <c r="AK12" s="24"/>
    </row>
    <row r="13" s="2" customFormat="1" spans="1:37">
      <c r="A13" s="6">
        <v>73</v>
      </c>
      <c r="B13" s="7" t="s">
        <v>193</v>
      </c>
      <c r="C13" s="7" t="s">
        <v>194</v>
      </c>
      <c r="D13" s="7" t="s">
        <v>76</v>
      </c>
      <c r="E13" s="7" t="s">
        <v>40</v>
      </c>
      <c r="F13" s="7" t="s">
        <v>41</v>
      </c>
      <c r="G13" s="7" t="s">
        <v>42</v>
      </c>
      <c r="H13" s="6" t="s">
        <v>173</v>
      </c>
      <c r="I13" s="6" t="s">
        <v>174</v>
      </c>
      <c r="J13" s="10">
        <v>95</v>
      </c>
      <c r="K13" s="10">
        <v>90</v>
      </c>
      <c r="L13" s="10">
        <v>90</v>
      </c>
      <c r="M13" s="10">
        <v>80</v>
      </c>
      <c r="N13" s="10">
        <v>97</v>
      </c>
      <c r="O13" s="10">
        <v>63</v>
      </c>
      <c r="P13" s="10">
        <v>84</v>
      </c>
      <c r="Q13" s="10">
        <v>85</v>
      </c>
      <c r="R13" s="10">
        <v>77</v>
      </c>
      <c r="S13" s="12">
        <v>91</v>
      </c>
      <c r="T13" s="13">
        <f t="shared" si="0"/>
        <v>84.8913043478261</v>
      </c>
      <c r="U13" s="14">
        <v>92</v>
      </c>
      <c r="V13" s="15">
        <f t="shared" si="1"/>
        <v>86.3130434782609</v>
      </c>
      <c r="W13" s="16">
        <v>76</v>
      </c>
      <c r="X13" s="16">
        <v>93</v>
      </c>
      <c r="Y13" s="16">
        <v>93</v>
      </c>
      <c r="Z13" s="16">
        <v>93</v>
      </c>
      <c r="AA13" s="16">
        <v>85</v>
      </c>
      <c r="AB13" s="16">
        <v>85</v>
      </c>
      <c r="AC13" s="16">
        <v>83</v>
      </c>
      <c r="AD13" s="18">
        <v>100</v>
      </c>
      <c r="AE13" s="13">
        <f t="shared" si="2"/>
        <v>88.2162162162162</v>
      </c>
      <c r="AF13" s="14">
        <v>92</v>
      </c>
      <c r="AG13" s="15">
        <f t="shared" si="3"/>
        <v>88.972972972973</v>
      </c>
      <c r="AH13" s="15">
        <f t="shared" si="4"/>
        <v>87.6430082256169</v>
      </c>
      <c r="AI13" s="22">
        <v>11</v>
      </c>
      <c r="AJ13" s="23" t="s">
        <v>44</v>
      </c>
      <c r="AK13" s="24"/>
    </row>
    <row r="14" s="2" customFormat="1" spans="1:37">
      <c r="A14" s="6">
        <v>90</v>
      </c>
      <c r="B14" s="7" t="s">
        <v>195</v>
      </c>
      <c r="C14" s="7" t="s">
        <v>196</v>
      </c>
      <c r="D14" s="7" t="s">
        <v>39</v>
      </c>
      <c r="E14" s="7" t="s">
        <v>40</v>
      </c>
      <c r="F14" s="7" t="s">
        <v>41</v>
      </c>
      <c r="G14" s="7" t="s">
        <v>42</v>
      </c>
      <c r="H14" s="6" t="s">
        <v>173</v>
      </c>
      <c r="I14" s="6" t="s">
        <v>174</v>
      </c>
      <c r="J14" s="10">
        <v>95</v>
      </c>
      <c r="K14" s="10">
        <v>60</v>
      </c>
      <c r="L14" s="10">
        <v>60</v>
      </c>
      <c r="M14" s="10">
        <v>88</v>
      </c>
      <c r="N14" s="10">
        <v>93</v>
      </c>
      <c r="O14" s="10">
        <v>64</v>
      </c>
      <c r="P14" s="10">
        <v>83</v>
      </c>
      <c r="Q14" s="10">
        <v>85</v>
      </c>
      <c r="R14" s="10">
        <v>88</v>
      </c>
      <c r="S14" s="12">
        <v>91</v>
      </c>
      <c r="T14" s="13">
        <f t="shared" si="0"/>
        <v>80.5</v>
      </c>
      <c r="U14" s="14">
        <v>95</v>
      </c>
      <c r="V14" s="15">
        <f t="shared" si="1"/>
        <v>83.4</v>
      </c>
      <c r="W14" s="16">
        <v>75</v>
      </c>
      <c r="X14" s="16">
        <v>100</v>
      </c>
      <c r="Y14" s="16">
        <v>100</v>
      </c>
      <c r="Z14" s="16">
        <v>94</v>
      </c>
      <c r="AA14" s="16">
        <v>85</v>
      </c>
      <c r="AB14" s="16">
        <v>72</v>
      </c>
      <c r="AC14" s="16">
        <v>94</v>
      </c>
      <c r="AD14" s="18">
        <v>87</v>
      </c>
      <c r="AE14" s="13">
        <f t="shared" si="2"/>
        <v>88.1081081081081</v>
      </c>
      <c r="AF14" s="14">
        <v>95</v>
      </c>
      <c r="AG14" s="15">
        <f t="shared" si="3"/>
        <v>89.4864864864865</v>
      </c>
      <c r="AH14" s="15">
        <f t="shared" si="4"/>
        <v>86.4432432432432</v>
      </c>
      <c r="AI14" s="22">
        <v>12</v>
      </c>
      <c r="AJ14" s="23" t="s">
        <v>44</v>
      </c>
      <c r="AK14" s="24"/>
    </row>
    <row r="15" s="2" customFormat="1" spans="1:37">
      <c r="A15" s="6">
        <v>89</v>
      </c>
      <c r="B15" s="7" t="s">
        <v>197</v>
      </c>
      <c r="C15" s="7" t="s">
        <v>198</v>
      </c>
      <c r="D15" s="7" t="s">
        <v>39</v>
      </c>
      <c r="E15" s="7" t="s">
        <v>40</v>
      </c>
      <c r="F15" s="7" t="s">
        <v>41</v>
      </c>
      <c r="G15" s="7" t="s">
        <v>42</v>
      </c>
      <c r="H15" s="6" t="s">
        <v>173</v>
      </c>
      <c r="I15" s="6" t="s">
        <v>174</v>
      </c>
      <c r="J15" s="10">
        <v>92</v>
      </c>
      <c r="K15" s="10">
        <v>60</v>
      </c>
      <c r="L15" s="10">
        <v>60</v>
      </c>
      <c r="M15" s="10">
        <v>84</v>
      </c>
      <c r="N15" s="10">
        <v>72</v>
      </c>
      <c r="O15" s="10">
        <v>67</v>
      </c>
      <c r="P15" s="10">
        <v>82</v>
      </c>
      <c r="Q15" s="10">
        <v>82</v>
      </c>
      <c r="R15" s="10">
        <v>90</v>
      </c>
      <c r="S15" s="12">
        <v>91</v>
      </c>
      <c r="T15" s="13">
        <f t="shared" si="0"/>
        <v>77.9782608695652</v>
      </c>
      <c r="U15" s="14">
        <v>98</v>
      </c>
      <c r="V15" s="15">
        <f t="shared" si="1"/>
        <v>81.9826086956522</v>
      </c>
      <c r="W15" s="16">
        <v>80</v>
      </c>
      <c r="X15" s="16">
        <v>98</v>
      </c>
      <c r="Y15" s="16">
        <v>98</v>
      </c>
      <c r="Z15" s="16">
        <v>98</v>
      </c>
      <c r="AA15" s="16">
        <v>81</v>
      </c>
      <c r="AB15" s="16">
        <v>80</v>
      </c>
      <c r="AC15" s="16">
        <v>91</v>
      </c>
      <c r="AD15" s="18">
        <v>87</v>
      </c>
      <c r="AE15" s="13">
        <f t="shared" si="2"/>
        <v>88.8918918918919</v>
      </c>
      <c r="AF15" s="14">
        <v>98</v>
      </c>
      <c r="AG15" s="15">
        <f t="shared" si="3"/>
        <v>90.7135135135135</v>
      </c>
      <c r="AH15" s="15">
        <f t="shared" si="4"/>
        <v>86.3480611045828</v>
      </c>
      <c r="AI15" s="22">
        <v>13</v>
      </c>
      <c r="AJ15" s="23" t="s">
        <v>44</v>
      </c>
      <c r="AK15" s="24"/>
    </row>
    <row r="16" s="2" customFormat="1" spans="1:37">
      <c r="A16" s="6">
        <v>86</v>
      </c>
      <c r="B16" s="7" t="s">
        <v>199</v>
      </c>
      <c r="C16" s="7" t="s">
        <v>200</v>
      </c>
      <c r="D16" s="7" t="s">
        <v>76</v>
      </c>
      <c r="E16" s="7" t="s">
        <v>40</v>
      </c>
      <c r="F16" s="7" t="s">
        <v>41</v>
      </c>
      <c r="G16" s="7" t="s">
        <v>42</v>
      </c>
      <c r="H16" s="6" t="s">
        <v>173</v>
      </c>
      <c r="I16" s="6" t="s">
        <v>174</v>
      </c>
      <c r="J16" s="10">
        <v>94</v>
      </c>
      <c r="K16" s="10">
        <v>69</v>
      </c>
      <c r="L16" s="10">
        <v>68</v>
      </c>
      <c r="M16" s="10">
        <v>84</v>
      </c>
      <c r="N16" s="10">
        <v>81</v>
      </c>
      <c r="O16" s="10">
        <v>74</v>
      </c>
      <c r="P16" s="10">
        <v>80</v>
      </c>
      <c r="Q16" s="10">
        <v>85</v>
      </c>
      <c r="R16" s="10">
        <v>91</v>
      </c>
      <c r="S16" s="12">
        <v>97</v>
      </c>
      <c r="T16" s="13">
        <f t="shared" si="0"/>
        <v>82.1086956521739</v>
      </c>
      <c r="U16" s="14">
        <v>85</v>
      </c>
      <c r="V16" s="15">
        <f t="shared" si="1"/>
        <v>82.6869565217391</v>
      </c>
      <c r="W16" s="16">
        <v>66</v>
      </c>
      <c r="X16" s="16">
        <v>96</v>
      </c>
      <c r="Y16" s="16">
        <v>96</v>
      </c>
      <c r="Z16" s="16">
        <v>98</v>
      </c>
      <c r="AA16" s="16">
        <v>85</v>
      </c>
      <c r="AB16" s="16">
        <v>83</v>
      </c>
      <c r="AC16" s="16">
        <v>90</v>
      </c>
      <c r="AD16" s="18">
        <v>100</v>
      </c>
      <c r="AE16" s="13">
        <f t="shared" si="2"/>
        <v>88.7027027027027</v>
      </c>
      <c r="AF16" s="14">
        <v>85</v>
      </c>
      <c r="AG16" s="15">
        <f t="shared" si="3"/>
        <v>87.9621621621622</v>
      </c>
      <c r="AH16" s="15">
        <f t="shared" si="4"/>
        <v>85.3245593419506</v>
      </c>
      <c r="AI16" s="22">
        <v>14</v>
      </c>
      <c r="AJ16" s="23" t="s">
        <v>44</v>
      </c>
      <c r="AK16" s="24"/>
    </row>
    <row r="17" s="2" customFormat="1" spans="1:37">
      <c r="A17" s="6">
        <v>72</v>
      </c>
      <c r="B17" s="7" t="s">
        <v>201</v>
      </c>
      <c r="C17" s="7" t="s">
        <v>202</v>
      </c>
      <c r="D17" s="7" t="s">
        <v>76</v>
      </c>
      <c r="E17" s="7" t="s">
        <v>105</v>
      </c>
      <c r="F17" s="7" t="s">
        <v>41</v>
      </c>
      <c r="G17" s="7" t="s">
        <v>42</v>
      </c>
      <c r="H17" s="6" t="s">
        <v>173</v>
      </c>
      <c r="I17" s="6" t="s">
        <v>174</v>
      </c>
      <c r="J17" s="10">
        <v>95</v>
      </c>
      <c r="K17" s="10">
        <v>71</v>
      </c>
      <c r="L17" s="10">
        <v>68</v>
      </c>
      <c r="M17" s="10">
        <v>96</v>
      </c>
      <c r="N17" s="10">
        <v>71</v>
      </c>
      <c r="O17" s="10">
        <v>61</v>
      </c>
      <c r="P17" s="10">
        <v>92</v>
      </c>
      <c r="Q17" s="10">
        <v>78</v>
      </c>
      <c r="R17" s="10">
        <v>81</v>
      </c>
      <c r="S17" s="12">
        <v>95</v>
      </c>
      <c r="T17" s="13">
        <f t="shared" si="0"/>
        <v>80.9130434782609</v>
      </c>
      <c r="U17" s="14">
        <v>85</v>
      </c>
      <c r="V17" s="15">
        <f t="shared" si="1"/>
        <v>81.7304347826087</v>
      </c>
      <c r="W17" s="16">
        <v>72</v>
      </c>
      <c r="X17" s="16">
        <v>95</v>
      </c>
      <c r="Y17" s="16">
        <v>95</v>
      </c>
      <c r="Z17" s="16">
        <v>90</v>
      </c>
      <c r="AA17" s="16">
        <v>94</v>
      </c>
      <c r="AB17" s="16">
        <v>88</v>
      </c>
      <c r="AC17" s="16">
        <v>89</v>
      </c>
      <c r="AD17" s="18">
        <v>95</v>
      </c>
      <c r="AE17" s="13">
        <f t="shared" si="2"/>
        <v>89.6216216216216</v>
      </c>
      <c r="AF17" s="14">
        <v>85</v>
      </c>
      <c r="AG17" s="15">
        <f t="shared" si="3"/>
        <v>88.6972972972973</v>
      </c>
      <c r="AH17" s="15">
        <f t="shared" si="4"/>
        <v>85.213866039953</v>
      </c>
      <c r="AI17" s="22">
        <v>15</v>
      </c>
      <c r="AJ17" s="23" t="s">
        <v>44</v>
      </c>
      <c r="AK17" s="24"/>
    </row>
    <row r="18" s="2" customFormat="1" spans="1:37">
      <c r="A18" s="6">
        <v>70</v>
      </c>
      <c r="B18" s="7" t="s">
        <v>203</v>
      </c>
      <c r="C18" s="7" t="s">
        <v>204</v>
      </c>
      <c r="D18" s="7" t="s">
        <v>76</v>
      </c>
      <c r="E18" s="7" t="s">
        <v>40</v>
      </c>
      <c r="F18" s="7" t="s">
        <v>41</v>
      </c>
      <c r="G18" s="7" t="s">
        <v>42</v>
      </c>
      <c r="H18" s="6" t="s">
        <v>173</v>
      </c>
      <c r="I18" s="6" t="s">
        <v>174</v>
      </c>
      <c r="J18" s="10">
        <v>95</v>
      </c>
      <c r="K18" s="10">
        <v>70</v>
      </c>
      <c r="L18" s="10">
        <v>68</v>
      </c>
      <c r="M18" s="10">
        <v>88</v>
      </c>
      <c r="N18" s="10">
        <v>86</v>
      </c>
      <c r="O18" s="10">
        <v>66</v>
      </c>
      <c r="P18" s="10">
        <v>80</v>
      </c>
      <c r="Q18" s="10">
        <v>80</v>
      </c>
      <c r="R18" s="10">
        <v>85</v>
      </c>
      <c r="S18" s="12">
        <v>93</v>
      </c>
      <c r="T18" s="13">
        <f t="shared" si="0"/>
        <v>80.8913043478261</v>
      </c>
      <c r="U18" s="14">
        <v>93</v>
      </c>
      <c r="V18" s="15">
        <f t="shared" si="1"/>
        <v>83.3130434782609</v>
      </c>
      <c r="W18" s="16">
        <v>81</v>
      </c>
      <c r="X18" s="16">
        <v>92</v>
      </c>
      <c r="Y18" s="16">
        <v>92</v>
      </c>
      <c r="Z18" s="16">
        <v>60</v>
      </c>
      <c r="AA18" s="16">
        <v>83</v>
      </c>
      <c r="AB18" s="16">
        <v>80</v>
      </c>
      <c r="AC18" s="16">
        <v>86</v>
      </c>
      <c r="AD18" s="18">
        <v>97</v>
      </c>
      <c r="AE18" s="13">
        <f t="shared" si="2"/>
        <v>84.1081081081081</v>
      </c>
      <c r="AF18" s="14">
        <v>93</v>
      </c>
      <c r="AG18" s="15">
        <f t="shared" si="3"/>
        <v>85.8864864864865</v>
      </c>
      <c r="AH18" s="15">
        <f t="shared" si="4"/>
        <v>84.5997649823737</v>
      </c>
      <c r="AI18" s="22">
        <v>16</v>
      </c>
      <c r="AJ18" s="23" t="s">
        <v>44</v>
      </c>
      <c r="AK18" s="24"/>
    </row>
    <row r="19" s="2" customFormat="1" spans="1:37">
      <c r="A19" s="6">
        <v>85</v>
      </c>
      <c r="B19" s="7" t="s">
        <v>205</v>
      </c>
      <c r="C19" s="7" t="s">
        <v>206</v>
      </c>
      <c r="D19" s="7" t="s">
        <v>39</v>
      </c>
      <c r="E19" s="7" t="s">
        <v>40</v>
      </c>
      <c r="F19" s="7" t="s">
        <v>41</v>
      </c>
      <c r="G19" s="7" t="s">
        <v>42</v>
      </c>
      <c r="H19" s="6" t="s">
        <v>173</v>
      </c>
      <c r="I19" s="6" t="s">
        <v>174</v>
      </c>
      <c r="J19" s="10">
        <v>90</v>
      </c>
      <c r="K19" s="10">
        <v>70</v>
      </c>
      <c r="L19" s="10">
        <v>65</v>
      </c>
      <c r="M19" s="10">
        <v>82</v>
      </c>
      <c r="N19" s="10">
        <v>97</v>
      </c>
      <c r="O19" s="10">
        <v>74</v>
      </c>
      <c r="P19" s="10">
        <v>83</v>
      </c>
      <c r="Q19" s="10">
        <v>82</v>
      </c>
      <c r="R19" s="10">
        <v>84</v>
      </c>
      <c r="S19" s="12">
        <v>83</v>
      </c>
      <c r="T19" s="13">
        <f t="shared" si="0"/>
        <v>80.7826086956522</v>
      </c>
      <c r="U19" s="14">
        <v>90</v>
      </c>
      <c r="V19" s="15">
        <f t="shared" si="1"/>
        <v>82.6260869565217</v>
      </c>
      <c r="W19" s="16">
        <v>78</v>
      </c>
      <c r="X19" s="16">
        <v>90</v>
      </c>
      <c r="Y19" s="16">
        <v>90</v>
      </c>
      <c r="Z19" s="16">
        <v>98</v>
      </c>
      <c r="AA19" s="16">
        <v>60</v>
      </c>
      <c r="AB19" s="16">
        <v>90</v>
      </c>
      <c r="AC19" s="16">
        <v>91</v>
      </c>
      <c r="AD19" s="18">
        <v>92</v>
      </c>
      <c r="AE19" s="13">
        <f t="shared" si="2"/>
        <v>85.5135135135135</v>
      </c>
      <c r="AF19" s="14">
        <v>90</v>
      </c>
      <c r="AG19" s="15">
        <f t="shared" si="3"/>
        <v>86.4108108108108</v>
      </c>
      <c r="AH19" s="15">
        <f t="shared" si="4"/>
        <v>84.5184488836663</v>
      </c>
      <c r="AI19" s="22">
        <v>17</v>
      </c>
      <c r="AJ19" s="23" t="s">
        <v>44</v>
      </c>
      <c r="AK19" s="24"/>
    </row>
    <row r="20" s="2" customFormat="1" spans="1:37">
      <c r="A20" s="6">
        <v>60</v>
      </c>
      <c r="B20" s="7" t="s">
        <v>207</v>
      </c>
      <c r="C20" s="7" t="s">
        <v>208</v>
      </c>
      <c r="D20" s="7" t="s">
        <v>76</v>
      </c>
      <c r="E20" s="7" t="s">
        <v>40</v>
      </c>
      <c r="F20" s="7" t="s">
        <v>41</v>
      </c>
      <c r="G20" s="7" t="s">
        <v>42</v>
      </c>
      <c r="H20" s="6" t="s">
        <v>173</v>
      </c>
      <c r="I20" s="6" t="s">
        <v>174</v>
      </c>
      <c r="J20" s="10">
        <v>95</v>
      </c>
      <c r="K20" s="10">
        <v>65</v>
      </c>
      <c r="L20" s="10">
        <v>62</v>
      </c>
      <c r="M20" s="10">
        <v>78</v>
      </c>
      <c r="N20" s="10">
        <v>84</v>
      </c>
      <c r="O20" s="10">
        <v>75</v>
      </c>
      <c r="P20" s="10">
        <v>78</v>
      </c>
      <c r="Q20" s="10">
        <v>82</v>
      </c>
      <c r="R20" s="10">
        <v>78</v>
      </c>
      <c r="S20" s="12">
        <v>88</v>
      </c>
      <c r="T20" s="13">
        <f t="shared" si="0"/>
        <v>78.4782608695652</v>
      </c>
      <c r="U20" s="14">
        <v>93</v>
      </c>
      <c r="V20" s="15">
        <f t="shared" si="1"/>
        <v>81.3826086956522</v>
      </c>
      <c r="W20" s="16">
        <v>77</v>
      </c>
      <c r="X20" s="16">
        <v>80</v>
      </c>
      <c r="Y20" s="16">
        <v>80</v>
      </c>
      <c r="Z20" s="16">
        <v>90</v>
      </c>
      <c r="AA20" s="16">
        <v>80</v>
      </c>
      <c r="AB20" s="16">
        <v>77</v>
      </c>
      <c r="AC20" s="16">
        <v>81</v>
      </c>
      <c r="AD20" s="18">
        <v>90</v>
      </c>
      <c r="AE20" s="13">
        <f t="shared" si="2"/>
        <v>81.4594594594595</v>
      </c>
      <c r="AF20" s="14">
        <v>93</v>
      </c>
      <c r="AG20" s="15">
        <f t="shared" si="3"/>
        <v>83.7675675675676</v>
      </c>
      <c r="AH20" s="15">
        <f t="shared" si="4"/>
        <v>82.5750881316099</v>
      </c>
      <c r="AI20" s="22">
        <v>18</v>
      </c>
      <c r="AJ20" s="23" t="s">
        <v>44</v>
      </c>
      <c r="AK20" s="24"/>
    </row>
    <row r="21" s="2" customFormat="1" spans="1:37">
      <c r="A21" s="6">
        <v>87</v>
      </c>
      <c r="B21" s="7" t="s">
        <v>209</v>
      </c>
      <c r="C21" s="7" t="s">
        <v>210</v>
      </c>
      <c r="D21" s="7" t="s">
        <v>39</v>
      </c>
      <c r="E21" s="7" t="s">
        <v>40</v>
      </c>
      <c r="F21" s="7" t="s">
        <v>41</v>
      </c>
      <c r="G21" s="7" t="s">
        <v>42</v>
      </c>
      <c r="H21" s="6" t="s">
        <v>173</v>
      </c>
      <c r="I21" s="6" t="s">
        <v>174</v>
      </c>
      <c r="J21" s="10">
        <v>93</v>
      </c>
      <c r="K21" s="10">
        <v>64</v>
      </c>
      <c r="L21" s="10">
        <v>62</v>
      </c>
      <c r="M21" s="10">
        <v>78</v>
      </c>
      <c r="N21" s="10">
        <v>72</v>
      </c>
      <c r="O21" s="10">
        <v>74</v>
      </c>
      <c r="P21" s="10">
        <v>80</v>
      </c>
      <c r="Q21" s="10">
        <v>80</v>
      </c>
      <c r="R21" s="10">
        <v>89</v>
      </c>
      <c r="S21" s="12">
        <v>90</v>
      </c>
      <c r="T21" s="13">
        <f t="shared" si="0"/>
        <v>78.1521739130435</v>
      </c>
      <c r="U21" s="14">
        <v>85</v>
      </c>
      <c r="V21" s="15">
        <f t="shared" si="1"/>
        <v>79.5217391304348</v>
      </c>
      <c r="W21" s="16">
        <v>69</v>
      </c>
      <c r="X21" s="16">
        <v>90</v>
      </c>
      <c r="Y21" s="16">
        <v>90</v>
      </c>
      <c r="Z21" s="16">
        <v>94</v>
      </c>
      <c r="AA21" s="16">
        <v>80</v>
      </c>
      <c r="AB21" s="16">
        <v>80</v>
      </c>
      <c r="AC21" s="16">
        <v>90</v>
      </c>
      <c r="AD21" s="18">
        <v>97</v>
      </c>
      <c r="AE21" s="13">
        <f t="shared" si="2"/>
        <v>85.6486486486487</v>
      </c>
      <c r="AF21" s="14">
        <v>85</v>
      </c>
      <c r="AG21" s="15">
        <f t="shared" si="3"/>
        <v>85.5189189189189</v>
      </c>
      <c r="AH21" s="15">
        <f t="shared" si="4"/>
        <v>82.5203290246769</v>
      </c>
      <c r="AI21" s="22">
        <v>19</v>
      </c>
      <c r="AJ21" s="14"/>
      <c r="AK21" s="24"/>
    </row>
    <row r="22" s="2" customFormat="1" spans="1:37">
      <c r="A22" s="6">
        <v>82</v>
      </c>
      <c r="B22" s="7" t="s">
        <v>211</v>
      </c>
      <c r="C22" s="7" t="s">
        <v>212</v>
      </c>
      <c r="D22" s="7" t="s">
        <v>76</v>
      </c>
      <c r="E22" s="7" t="s">
        <v>40</v>
      </c>
      <c r="F22" s="7" t="s">
        <v>41</v>
      </c>
      <c r="G22" s="7" t="s">
        <v>42</v>
      </c>
      <c r="H22" s="6" t="s">
        <v>173</v>
      </c>
      <c r="I22" s="6" t="s">
        <v>174</v>
      </c>
      <c r="J22" s="10">
        <v>93</v>
      </c>
      <c r="K22" s="10">
        <v>60</v>
      </c>
      <c r="L22" s="10">
        <v>60</v>
      </c>
      <c r="M22" s="10">
        <v>70</v>
      </c>
      <c r="N22" s="10">
        <v>76</v>
      </c>
      <c r="O22" s="10">
        <v>61</v>
      </c>
      <c r="P22" s="10">
        <v>77</v>
      </c>
      <c r="Q22" s="10">
        <v>80</v>
      </c>
      <c r="R22" s="10">
        <v>94</v>
      </c>
      <c r="S22" s="12">
        <v>94</v>
      </c>
      <c r="T22" s="13">
        <f t="shared" si="0"/>
        <v>76.1086956521739</v>
      </c>
      <c r="U22" s="14">
        <v>95</v>
      </c>
      <c r="V22" s="15">
        <f t="shared" si="1"/>
        <v>79.8869565217391</v>
      </c>
      <c r="W22" s="16">
        <v>79</v>
      </c>
      <c r="X22" s="16">
        <v>70</v>
      </c>
      <c r="Y22" s="16">
        <v>70</v>
      </c>
      <c r="Z22" s="16">
        <v>92</v>
      </c>
      <c r="AA22" s="16">
        <v>81</v>
      </c>
      <c r="AB22" s="16">
        <v>84</v>
      </c>
      <c r="AC22" s="16">
        <v>95</v>
      </c>
      <c r="AD22" s="18">
        <v>94</v>
      </c>
      <c r="AE22" s="13">
        <f t="shared" si="2"/>
        <v>82.2702702702703</v>
      </c>
      <c r="AF22" s="14">
        <v>95</v>
      </c>
      <c r="AG22" s="15">
        <f t="shared" si="3"/>
        <v>84.8162162162162</v>
      </c>
      <c r="AH22" s="15">
        <f t="shared" si="4"/>
        <v>82.3515863689777</v>
      </c>
      <c r="AI22" s="22">
        <v>20</v>
      </c>
      <c r="AJ22" s="14"/>
      <c r="AK22" s="24"/>
    </row>
    <row r="23" s="2" customFormat="1" spans="1:37">
      <c r="A23" s="6">
        <v>81</v>
      </c>
      <c r="B23" s="7" t="s">
        <v>213</v>
      </c>
      <c r="C23" s="7" t="s">
        <v>214</v>
      </c>
      <c r="D23" s="7" t="s">
        <v>39</v>
      </c>
      <c r="E23" s="7" t="s">
        <v>40</v>
      </c>
      <c r="F23" s="7" t="s">
        <v>41</v>
      </c>
      <c r="G23" s="7" t="s">
        <v>42</v>
      </c>
      <c r="H23" s="6" t="s">
        <v>173</v>
      </c>
      <c r="I23" s="6" t="s">
        <v>174</v>
      </c>
      <c r="J23" s="10">
        <v>93</v>
      </c>
      <c r="K23" s="10">
        <v>63</v>
      </c>
      <c r="L23" s="10">
        <v>62</v>
      </c>
      <c r="M23" s="10">
        <v>81</v>
      </c>
      <c r="N23" s="10">
        <v>90</v>
      </c>
      <c r="O23" s="10">
        <v>65</v>
      </c>
      <c r="P23" s="10">
        <v>94</v>
      </c>
      <c r="Q23" s="10">
        <v>84</v>
      </c>
      <c r="R23" s="10">
        <v>85</v>
      </c>
      <c r="S23" s="12">
        <v>88</v>
      </c>
      <c r="T23" s="13">
        <f t="shared" si="0"/>
        <v>80.4130434782609</v>
      </c>
      <c r="U23" s="14">
        <v>92</v>
      </c>
      <c r="V23" s="15">
        <f t="shared" si="1"/>
        <v>82.7304347826087</v>
      </c>
      <c r="W23" s="16">
        <v>74</v>
      </c>
      <c r="X23" s="16">
        <v>86</v>
      </c>
      <c r="Y23" s="16">
        <v>86</v>
      </c>
      <c r="Z23" s="16">
        <v>60</v>
      </c>
      <c r="AA23" s="16">
        <v>60</v>
      </c>
      <c r="AB23" s="16">
        <v>82</v>
      </c>
      <c r="AC23" s="16">
        <v>91</v>
      </c>
      <c r="AD23" s="18">
        <v>90</v>
      </c>
      <c r="AE23" s="13">
        <f t="shared" si="2"/>
        <v>78.4864864864865</v>
      </c>
      <c r="AF23" s="14">
        <v>92</v>
      </c>
      <c r="AG23" s="15">
        <f t="shared" si="3"/>
        <v>81.1891891891892</v>
      </c>
      <c r="AH23" s="15">
        <f t="shared" si="4"/>
        <v>81.9598119858989</v>
      </c>
      <c r="AI23" s="22">
        <v>21</v>
      </c>
      <c r="AJ23" s="14"/>
      <c r="AK23" s="24"/>
    </row>
    <row r="24" s="2" customFormat="1" spans="1:37">
      <c r="A24" s="6">
        <v>88</v>
      </c>
      <c r="B24" s="7" t="s">
        <v>215</v>
      </c>
      <c r="C24" s="7" t="s">
        <v>216</v>
      </c>
      <c r="D24" s="7" t="s">
        <v>76</v>
      </c>
      <c r="E24" s="7" t="s">
        <v>40</v>
      </c>
      <c r="F24" s="7" t="s">
        <v>41</v>
      </c>
      <c r="G24" s="7" t="s">
        <v>42</v>
      </c>
      <c r="H24" s="6" t="s">
        <v>173</v>
      </c>
      <c r="I24" s="6" t="s">
        <v>174</v>
      </c>
      <c r="J24" s="10">
        <v>96</v>
      </c>
      <c r="K24" s="10">
        <v>60</v>
      </c>
      <c r="L24" s="10">
        <v>60</v>
      </c>
      <c r="M24" s="10">
        <v>68</v>
      </c>
      <c r="N24" s="10">
        <v>78</v>
      </c>
      <c r="O24" s="10">
        <v>70</v>
      </c>
      <c r="P24" s="10">
        <v>83</v>
      </c>
      <c r="Q24" s="10">
        <v>82</v>
      </c>
      <c r="R24" s="10">
        <v>91</v>
      </c>
      <c r="S24" s="12">
        <v>91</v>
      </c>
      <c r="T24" s="13">
        <f t="shared" si="0"/>
        <v>77.7173913043478</v>
      </c>
      <c r="U24" s="14">
        <v>95</v>
      </c>
      <c r="V24" s="15">
        <f t="shared" si="1"/>
        <v>81.1739130434783</v>
      </c>
      <c r="W24" s="16">
        <v>75</v>
      </c>
      <c r="X24" s="16">
        <v>65</v>
      </c>
      <c r="Y24" s="16">
        <v>65</v>
      </c>
      <c r="Z24" s="16">
        <v>95</v>
      </c>
      <c r="AA24" s="16">
        <v>81</v>
      </c>
      <c r="AB24" s="16">
        <v>76</v>
      </c>
      <c r="AC24" s="16">
        <v>93</v>
      </c>
      <c r="AD24" s="18">
        <v>94</v>
      </c>
      <c r="AE24" s="13">
        <f t="shared" si="2"/>
        <v>79.4054054054054</v>
      </c>
      <c r="AF24" s="14">
        <v>95</v>
      </c>
      <c r="AG24" s="15">
        <f t="shared" si="3"/>
        <v>82.5243243243243</v>
      </c>
      <c r="AH24" s="15">
        <f t="shared" si="4"/>
        <v>81.8491186839013</v>
      </c>
      <c r="AI24" s="22">
        <v>22</v>
      </c>
      <c r="AJ24" s="14"/>
      <c r="AK24" s="24"/>
    </row>
    <row r="25" s="2" customFormat="1" spans="1:37">
      <c r="A25" s="6">
        <v>77</v>
      </c>
      <c r="B25" s="7" t="s">
        <v>217</v>
      </c>
      <c r="C25" s="7" t="s">
        <v>218</v>
      </c>
      <c r="D25" s="7" t="s">
        <v>39</v>
      </c>
      <c r="E25" s="7" t="s">
        <v>40</v>
      </c>
      <c r="F25" s="7" t="s">
        <v>41</v>
      </c>
      <c r="G25" s="7" t="s">
        <v>42</v>
      </c>
      <c r="H25" s="6" t="s">
        <v>173</v>
      </c>
      <c r="I25" s="6" t="s">
        <v>174</v>
      </c>
      <c r="J25" s="10">
        <v>97</v>
      </c>
      <c r="K25" s="10">
        <v>67</v>
      </c>
      <c r="L25" s="10">
        <v>65</v>
      </c>
      <c r="M25" s="10">
        <v>84</v>
      </c>
      <c r="N25" s="10">
        <v>93</v>
      </c>
      <c r="O25" s="10">
        <v>72</v>
      </c>
      <c r="P25" s="10">
        <v>92</v>
      </c>
      <c r="Q25" s="10">
        <v>80</v>
      </c>
      <c r="R25" s="10">
        <v>92</v>
      </c>
      <c r="S25" s="12">
        <v>70</v>
      </c>
      <c r="T25" s="13">
        <f t="shared" si="0"/>
        <v>81.2608695652174</v>
      </c>
      <c r="U25" s="14">
        <v>90</v>
      </c>
      <c r="V25" s="15">
        <f t="shared" si="1"/>
        <v>83.0086956521739</v>
      </c>
      <c r="W25" s="16">
        <v>62</v>
      </c>
      <c r="X25" s="16">
        <v>65</v>
      </c>
      <c r="Y25" s="16">
        <v>65</v>
      </c>
      <c r="Z25" s="16">
        <v>96</v>
      </c>
      <c r="AA25" s="16">
        <v>90</v>
      </c>
      <c r="AB25" s="16">
        <v>69</v>
      </c>
      <c r="AC25" s="16">
        <v>85</v>
      </c>
      <c r="AD25" s="18">
        <v>90</v>
      </c>
      <c r="AE25" s="13">
        <f t="shared" si="2"/>
        <v>76.7297297297297</v>
      </c>
      <c r="AF25" s="14">
        <v>90</v>
      </c>
      <c r="AG25" s="15">
        <f t="shared" si="3"/>
        <v>79.3837837837838</v>
      </c>
      <c r="AH25" s="15">
        <f t="shared" si="4"/>
        <v>81.1962397179789</v>
      </c>
      <c r="AI25" s="22">
        <v>23</v>
      </c>
      <c r="AJ25" s="14"/>
      <c r="AK25" s="24"/>
    </row>
    <row r="26" s="2" customFormat="1" spans="1:37">
      <c r="A26" s="6">
        <v>83</v>
      </c>
      <c r="B26" s="7" t="s">
        <v>219</v>
      </c>
      <c r="C26" s="7" t="s">
        <v>220</v>
      </c>
      <c r="D26" s="7" t="s">
        <v>76</v>
      </c>
      <c r="E26" s="7" t="s">
        <v>40</v>
      </c>
      <c r="F26" s="7" t="s">
        <v>41</v>
      </c>
      <c r="G26" s="7" t="s">
        <v>42</v>
      </c>
      <c r="H26" s="6" t="s">
        <v>173</v>
      </c>
      <c r="I26" s="6" t="s">
        <v>174</v>
      </c>
      <c r="J26" s="10">
        <v>92</v>
      </c>
      <c r="K26" s="10">
        <v>60</v>
      </c>
      <c r="L26" s="10">
        <v>60</v>
      </c>
      <c r="M26" s="10">
        <v>66</v>
      </c>
      <c r="N26" s="10">
        <v>60</v>
      </c>
      <c r="O26" s="10">
        <v>60</v>
      </c>
      <c r="P26" s="10">
        <v>81</v>
      </c>
      <c r="Q26" s="10">
        <v>67</v>
      </c>
      <c r="R26" s="10">
        <v>85</v>
      </c>
      <c r="S26" s="12">
        <v>60</v>
      </c>
      <c r="T26" s="13">
        <f t="shared" si="0"/>
        <v>69.3478260869565</v>
      </c>
      <c r="U26" s="14">
        <v>93</v>
      </c>
      <c r="V26" s="15">
        <f t="shared" si="1"/>
        <v>74.0782608695652</v>
      </c>
      <c r="W26" s="16">
        <v>80</v>
      </c>
      <c r="X26" s="16">
        <v>95</v>
      </c>
      <c r="Y26" s="16">
        <v>95</v>
      </c>
      <c r="Z26" s="16">
        <v>90</v>
      </c>
      <c r="AA26" s="16">
        <v>80</v>
      </c>
      <c r="AB26" s="16">
        <v>83</v>
      </c>
      <c r="AC26" s="16">
        <v>89</v>
      </c>
      <c r="AD26" s="18">
        <v>85</v>
      </c>
      <c r="AE26" s="13">
        <f t="shared" si="2"/>
        <v>87.054054054054</v>
      </c>
      <c r="AF26" s="14">
        <v>93</v>
      </c>
      <c r="AG26" s="15">
        <f t="shared" si="3"/>
        <v>88.2432432432433</v>
      </c>
      <c r="AH26" s="15">
        <f t="shared" si="4"/>
        <v>81.1607520564042</v>
      </c>
      <c r="AI26" s="22">
        <v>24</v>
      </c>
      <c r="AJ26" s="14"/>
      <c r="AK26" s="24"/>
    </row>
    <row r="27" s="2" customFormat="1" spans="1:37">
      <c r="A27" s="6">
        <v>75</v>
      </c>
      <c r="B27" s="7" t="s">
        <v>221</v>
      </c>
      <c r="C27" s="7" t="s">
        <v>222</v>
      </c>
      <c r="D27" s="7" t="s">
        <v>39</v>
      </c>
      <c r="E27" s="7" t="s">
        <v>40</v>
      </c>
      <c r="F27" s="7" t="s">
        <v>41</v>
      </c>
      <c r="G27" s="7" t="s">
        <v>42</v>
      </c>
      <c r="H27" s="6" t="s">
        <v>173</v>
      </c>
      <c r="I27" s="6" t="s">
        <v>174</v>
      </c>
      <c r="J27" s="10">
        <v>94</v>
      </c>
      <c r="K27" s="10">
        <v>68</v>
      </c>
      <c r="L27" s="10">
        <v>68</v>
      </c>
      <c r="M27" s="10">
        <v>74</v>
      </c>
      <c r="N27" s="10">
        <v>90</v>
      </c>
      <c r="O27" s="10">
        <v>70</v>
      </c>
      <c r="P27" s="10">
        <v>91</v>
      </c>
      <c r="Q27" s="10">
        <v>62</v>
      </c>
      <c r="R27" s="10">
        <v>81</v>
      </c>
      <c r="S27" s="12">
        <v>93</v>
      </c>
      <c r="T27" s="13">
        <f t="shared" si="0"/>
        <v>78.7608695652174</v>
      </c>
      <c r="U27" s="14">
        <v>95</v>
      </c>
      <c r="V27" s="15">
        <f t="shared" si="1"/>
        <v>82.0086956521739</v>
      </c>
      <c r="W27" s="16">
        <v>60</v>
      </c>
      <c r="X27" s="16">
        <v>70</v>
      </c>
      <c r="Y27" s="16">
        <v>70</v>
      </c>
      <c r="Z27" s="16">
        <v>95</v>
      </c>
      <c r="AA27" s="16">
        <v>81</v>
      </c>
      <c r="AB27" s="16">
        <v>68</v>
      </c>
      <c r="AC27" s="16">
        <v>80</v>
      </c>
      <c r="AD27" s="18">
        <v>97</v>
      </c>
      <c r="AE27" s="13">
        <f t="shared" si="2"/>
        <v>76.5675675675676</v>
      </c>
      <c r="AF27" s="14">
        <v>95</v>
      </c>
      <c r="AG27" s="15">
        <f t="shared" si="3"/>
        <v>80.2540540540541</v>
      </c>
      <c r="AH27" s="15">
        <f t="shared" si="4"/>
        <v>81.131374853114</v>
      </c>
      <c r="AI27" s="22">
        <v>25</v>
      </c>
      <c r="AJ27" s="14"/>
      <c r="AK27" s="24"/>
    </row>
    <row r="28" s="2" customFormat="1" spans="1:37">
      <c r="A28" s="6">
        <v>74</v>
      </c>
      <c r="B28" s="7" t="s">
        <v>223</v>
      </c>
      <c r="C28" s="7" t="s">
        <v>224</v>
      </c>
      <c r="D28" s="7" t="s">
        <v>76</v>
      </c>
      <c r="E28" s="7" t="s">
        <v>40</v>
      </c>
      <c r="F28" s="7" t="s">
        <v>41</v>
      </c>
      <c r="G28" s="7" t="s">
        <v>42</v>
      </c>
      <c r="H28" s="6" t="s">
        <v>173</v>
      </c>
      <c r="I28" s="6" t="s">
        <v>174</v>
      </c>
      <c r="J28" s="10">
        <v>92</v>
      </c>
      <c r="K28" s="10">
        <v>85</v>
      </c>
      <c r="L28" s="10">
        <v>88</v>
      </c>
      <c r="M28" s="10">
        <v>65</v>
      </c>
      <c r="N28" s="10">
        <v>90</v>
      </c>
      <c r="O28" s="10">
        <v>60</v>
      </c>
      <c r="P28" s="10">
        <v>85</v>
      </c>
      <c r="Q28" s="10">
        <v>60</v>
      </c>
      <c r="R28" s="10">
        <v>83</v>
      </c>
      <c r="S28" s="12">
        <v>95</v>
      </c>
      <c r="T28" s="13">
        <f t="shared" si="0"/>
        <v>79.6086956521739</v>
      </c>
      <c r="U28" s="14">
        <v>80</v>
      </c>
      <c r="V28" s="15">
        <f t="shared" si="1"/>
        <v>79.6869565217391</v>
      </c>
      <c r="W28" s="16">
        <v>64</v>
      </c>
      <c r="X28" s="16">
        <v>85</v>
      </c>
      <c r="Y28" s="16">
        <v>85</v>
      </c>
      <c r="Z28" s="16">
        <v>92</v>
      </c>
      <c r="AA28" s="16">
        <v>80</v>
      </c>
      <c r="AB28" s="16">
        <v>66</v>
      </c>
      <c r="AC28" s="16">
        <v>80</v>
      </c>
      <c r="AD28" s="18">
        <v>97</v>
      </c>
      <c r="AE28" s="13">
        <f t="shared" si="2"/>
        <v>80.4324324324324</v>
      </c>
      <c r="AF28" s="14">
        <v>80</v>
      </c>
      <c r="AG28" s="15">
        <f t="shared" si="3"/>
        <v>80.345945945946</v>
      </c>
      <c r="AH28" s="15">
        <f t="shared" si="4"/>
        <v>80.0164512338426</v>
      </c>
      <c r="AI28" s="22">
        <v>26</v>
      </c>
      <c r="AJ28" s="14"/>
      <c r="AK28" s="24"/>
    </row>
    <row r="29" s="2" customFormat="1" spans="1:37">
      <c r="A29" s="6">
        <v>64</v>
      </c>
      <c r="B29" s="7" t="s">
        <v>225</v>
      </c>
      <c r="C29" s="7" t="s">
        <v>226</v>
      </c>
      <c r="D29" s="7" t="s">
        <v>76</v>
      </c>
      <c r="E29" s="7" t="s">
        <v>40</v>
      </c>
      <c r="F29" s="7" t="s">
        <v>41</v>
      </c>
      <c r="G29" s="7" t="s">
        <v>42</v>
      </c>
      <c r="H29" s="6" t="s">
        <v>173</v>
      </c>
      <c r="I29" s="6" t="s">
        <v>174</v>
      </c>
      <c r="J29" s="10">
        <v>91</v>
      </c>
      <c r="K29" s="10">
        <v>60</v>
      </c>
      <c r="L29" s="10">
        <v>60</v>
      </c>
      <c r="M29" s="10">
        <v>85</v>
      </c>
      <c r="N29" s="10">
        <v>80</v>
      </c>
      <c r="O29" s="10">
        <v>60</v>
      </c>
      <c r="P29" s="10">
        <v>82</v>
      </c>
      <c r="Q29" s="10">
        <v>76</v>
      </c>
      <c r="R29" s="10">
        <v>87</v>
      </c>
      <c r="S29" s="12">
        <v>86</v>
      </c>
      <c r="T29" s="13">
        <f t="shared" si="0"/>
        <v>76.5652173913044</v>
      </c>
      <c r="U29" s="14">
        <v>85</v>
      </c>
      <c r="V29" s="15">
        <f t="shared" si="1"/>
        <v>78.2521739130435</v>
      </c>
      <c r="W29" s="16">
        <v>81</v>
      </c>
      <c r="X29" s="16">
        <v>80</v>
      </c>
      <c r="Y29" s="16">
        <v>80</v>
      </c>
      <c r="Z29" s="16">
        <v>95</v>
      </c>
      <c r="AA29" s="16">
        <v>83</v>
      </c>
      <c r="AB29" s="16">
        <v>77</v>
      </c>
      <c r="AC29" s="16">
        <v>81</v>
      </c>
      <c r="AD29" s="18">
        <v>70</v>
      </c>
      <c r="AE29" s="13">
        <f t="shared" si="2"/>
        <v>80.7837837837838</v>
      </c>
      <c r="AF29" s="14">
        <v>85</v>
      </c>
      <c r="AG29" s="15">
        <f t="shared" si="3"/>
        <v>81.627027027027</v>
      </c>
      <c r="AH29" s="15">
        <f t="shared" si="4"/>
        <v>79.9396004700353</v>
      </c>
      <c r="AI29" s="22">
        <v>27</v>
      </c>
      <c r="AJ29" s="14"/>
      <c r="AK29" s="24"/>
    </row>
    <row r="30" s="2" customFormat="1" spans="1:37">
      <c r="A30" s="6">
        <v>80</v>
      </c>
      <c r="B30" s="7" t="s">
        <v>227</v>
      </c>
      <c r="C30" s="7" t="s">
        <v>228</v>
      </c>
      <c r="D30" s="7" t="s">
        <v>76</v>
      </c>
      <c r="E30" s="7" t="s">
        <v>40</v>
      </c>
      <c r="F30" s="7" t="s">
        <v>41</v>
      </c>
      <c r="G30" s="7" t="s">
        <v>42</v>
      </c>
      <c r="H30" s="6" t="s">
        <v>173</v>
      </c>
      <c r="I30" s="6" t="s">
        <v>174</v>
      </c>
      <c r="J30" s="10">
        <v>93</v>
      </c>
      <c r="K30" s="10">
        <v>60</v>
      </c>
      <c r="L30" s="10">
        <v>60</v>
      </c>
      <c r="M30" s="10">
        <v>60</v>
      </c>
      <c r="N30" s="10">
        <v>76</v>
      </c>
      <c r="O30" s="10">
        <v>73</v>
      </c>
      <c r="P30" s="10">
        <v>78</v>
      </c>
      <c r="Q30" s="10">
        <v>72</v>
      </c>
      <c r="R30" s="10">
        <v>85</v>
      </c>
      <c r="S30" s="12">
        <v>95</v>
      </c>
      <c r="T30" s="13">
        <f t="shared" si="0"/>
        <v>74.8695652173913</v>
      </c>
      <c r="U30" s="14">
        <v>85</v>
      </c>
      <c r="V30" s="15">
        <f t="shared" si="1"/>
        <v>76.895652173913</v>
      </c>
      <c r="W30" s="16">
        <v>64</v>
      </c>
      <c r="X30" s="16">
        <v>80</v>
      </c>
      <c r="Y30" s="16">
        <v>80</v>
      </c>
      <c r="Z30" s="16">
        <v>96</v>
      </c>
      <c r="AA30" s="16">
        <v>81</v>
      </c>
      <c r="AB30" s="16">
        <v>75</v>
      </c>
      <c r="AC30" s="16">
        <v>92</v>
      </c>
      <c r="AD30" s="18">
        <v>87</v>
      </c>
      <c r="AE30" s="13">
        <f t="shared" si="2"/>
        <v>81.0810810810811</v>
      </c>
      <c r="AF30" s="14">
        <v>85</v>
      </c>
      <c r="AG30" s="15">
        <f t="shared" si="3"/>
        <v>81.8648648648649</v>
      </c>
      <c r="AH30" s="15">
        <f t="shared" si="4"/>
        <v>79.380258519389</v>
      </c>
      <c r="AI30" s="22">
        <v>28</v>
      </c>
      <c r="AJ30" s="14"/>
      <c r="AK30" s="24"/>
    </row>
    <row r="31" s="2" customFormat="1" spans="1:37">
      <c r="A31" s="6">
        <v>65</v>
      </c>
      <c r="B31" s="7" t="s">
        <v>229</v>
      </c>
      <c r="C31" s="7" t="s">
        <v>230</v>
      </c>
      <c r="D31" s="7" t="s">
        <v>76</v>
      </c>
      <c r="E31" s="7" t="s">
        <v>40</v>
      </c>
      <c r="F31" s="7" t="s">
        <v>41</v>
      </c>
      <c r="G31" s="7" t="s">
        <v>42</v>
      </c>
      <c r="H31" s="6" t="s">
        <v>173</v>
      </c>
      <c r="I31" s="6" t="s">
        <v>174</v>
      </c>
      <c r="J31" s="10">
        <v>85</v>
      </c>
      <c r="K31" s="10">
        <v>60</v>
      </c>
      <c r="L31" s="10">
        <v>60</v>
      </c>
      <c r="M31" s="10">
        <v>77</v>
      </c>
      <c r="N31" s="10">
        <v>60</v>
      </c>
      <c r="O31" s="10">
        <v>60</v>
      </c>
      <c r="P31" s="10">
        <v>77</v>
      </c>
      <c r="Q31" s="10">
        <v>67</v>
      </c>
      <c r="R31" s="10">
        <v>73</v>
      </c>
      <c r="S31" s="12">
        <v>85</v>
      </c>
      <c r="T31" s="13">
        <f t="shared" si="0"/>
        <v>70.4782608695652</v>
      </c>
      <c r="U31" s="14">
        <v>90</v>
      </c>
      <c r="V31" s="15">
        <f t="shared" si="1"/>
        <v>74.3826086956522</v>
      </c>
      <c r="W31" s="16">
        <v>71</v>
      </c>
      <c r="X31" s="16">
        <v>85</v>
      </c>
      <c r="Y31" s="16">
        <v>85</v>
      </c>
      <c r="Z31" s="16">
        <v>94</v>
      </c>
      <c r="AA31" s="16">
        <v>81</v>
      </c>
      <c r="AB31" s="16">
        <v>79</v>
      </c>
      <c r="AC31" s="16">
        <v>81</v>
      </c>
      <c r="AD31" s="18">
        <v>70</v>
      </c>
      <c r="AE31" s="13">
        <f t="shared" si="2"/>
        <v>80.6756756756757</v>
      </c>
      <c r="AF31" s="14">
        <v>90</v>
      </c>
      <c r="AG31" s="15">
        <f t="shared" si="3"/>
        <v>82.5405405405405</v>
      </c>
      <c r="AH31" s="15">
        <f t="shared" si="4"/>
        <v>78.4615746180964</v>
      </c>
      <c r="AI31" s="22">
        <v>29</v>
      </c>
      <c r="AJ31" s="14"/>
      <c r="AK31" s="24"/>
    </row>
    <row r="32" s="2" customFormat="1" spans="1:37">
      <c r="A32" s="6">
        <v>76</v>
      </c>
      <c r="B32" s="7" t="s">
        <v>231</v>
      </c>
      <c r="C32" s="7" t="s">
        <v>232</v>
      </c>
      <c r="D32" s="7" t="s">
        <v>76</v>
      </c>
      <c r="E32" s="7" t="s">
        <v>40</v>
      </c>
      <c r="F32" s="7" t="s">
        <v>41</v>
      </c>
      <c r="G32" s="7" t="s">
        <v>42</v>
      </c>
      <c r="H32" s="6" t="s">
        <v>173</v>
      </c>
      <c r="I32" s="6" t="s">
        <v>174</v>
      </c>
      <c r="J32" s="10">
        <v>89</v>
      </c>
      <c r="K32" s="10">
        <v>60</v>
      </c>
      <c r="L32" s="10">
        <v>60</v>
      </c>
      <c r="M32" s="10">
        <v>60</v>
      </c>
      <c r="N32" s="10">
        <v>79</v>
      </c>
      <c r="O32" s="10">
        <v>61</v>
      </c>
      <c r="P32" s="10">
        <v>60</v>
      </c>
      <c r="Q32" s="10">
        <v>72</v>
      </c>
      <c r="R32" s="10">
        <v>77</v>
      </c>
      <c r="S32" s="12">
        <v>90</v>
      </c>
      <c r="T32" s="13">
        <f t="shared" si="0"/>
        <v>70.304347826087</v>
      </c>
      <c r="U32" s="14">
        <v>95</v>
      </c>
      <c r="V32" s="15">
        <f t="shared" si="1"/>
        <v>75.2434782608696</v>
      </c>
      <c r="W32" s="16">
        <v>74</v>
      </c>
      <c r="X32" s="16">
        <v>60</v>
      </c>
      <c r="Y32" s="16">
        <v>60</v>
      </c>
      <c r="Z32" s="16">
        <v>94</v>
      </c>
      <c r="AA32" s="16">
        <v>84</v>
      </c>
      <c r="AB32" s="16">
        <v>84</v>
      </c>
      <c r="AC32" s="16">
        <v>76</v>
      </c>
      <c r="AD32" s="18">
        <v>90</v>
      </c>
      <c r="AE32" s="13">
        <f t="shared" si="2"/>
        <v>77.027027027027</v>
      </c>
      <c r="AF32" s="14">
        <v>95</v>
      </c>
      <c r="AG32" s="15">
        <f t="shared" si="3"/>
        <v>80.6216216216216</v>
      </c>
      <c r="AH32" s="15">
        <f t="shared" si="4"/>
        <v>77.9325499412456</v>
      </c>
      <c r="AI32" s="22">
        <v>30</v>
      </c>
      <c r="AJ32" s="14"/>
      <c r="AK32" s="24"/>
    </row>
    <row r="33" s="2" customFormat="1" spans="1:37">
      <c r="A33" s="6">
        <v>78</v>
      </c>
      <c r="B33" s="7" t="s">
        <v>233</v>
      </c>
      <c r="C33" s="7" t="s">
        <v>234</v>
      </c>
      <c r="D33" s="7" t="s">
        <v>76</v>
      </c>
      <c r="E33" s="7" t="s">
        <v>40</v>
      </c>
      <c r="F33" s="7" t="s">
        <v>41</v>
      </c>
      <c r="G33" s="7" t="s">
        <v>42</v>
      </c>
      <c r="H33" s="6" t="s">
        <v>173</v>
      </c>
      <c r="I33" s="6" t="s">
        <v>174</v>
      </c>
      <c r="J33" s="10">
        <v>90</v>
      </c>
      <c r="K33" s="10">
        <v>60</v>
      </c>
      <c r="L33" s="10">
        <v>60</v>
      </c>
      <c r="M33" s="10">
        <v>60</v>
      </c>
      <c r="N33" s="10">
        <v>60</v>
      </c>
      <c r="O33" s="10">
        <v>72</v>
      </c>
      <c r="P33" s="10">
        <v>72</v>
      </c>
      <c r="Q33" s="10">
        <v>82</v>
      </c>
      <c r="R33" s="10">
        <v>82</v>
      </c>
      <c r="S33" s="12">
        <v>85</v>
      </c>
      <c r="T33" s="13">
        <f t="shared" si="0"/>
        <v>72.3478260869565</v>
      </c>
      <c r="U33" s="14">
        <v>85</v>
      </c>
      <c r="V33" s="15">
        <f t="shared" si="1"/>
        <v>74.8782608695652</v>
      </c>
      <c r="W33" s="16">
        <v>75</v>
      </c>
      <c r="X33" s="16">
        <v>60</v>
      </c>
      <c r="Y33" s="16">
        <v>60</v>
      </c>
      <c r="Z33" s="16">
        <v>95</v>
      </c>
      <c r="AA33" s="16">
        <v>60</v>
      </c>
      <c r="AB33" s="16">
        <v>84</v>
      </c>
      <c r="AC33" s="16">
        <v>91</v>
      </c>
      <c r="AD33" s="18">
        <v>80</v>
      </c>
      <c r="AE33" s="13">
        <f t="shared" si="2"/>
        <v>74.5675675675676</v>
      </c>
      <c r="AF33" s="14">
        <v>85</v>
      </c>
      <c r="AG33" s="15">
        <f t="shared" si="3"/>
        <v>76.6540540540541</v>
      </c>
      <c r="AH33" s="15">
        <f t="shared" si="4"/>
        <v>75.7661574618096</v>
      </c>
      <c r="AI33" s="22">
        <v>31</v>
      </c>
      <c r="AJ33" s="14"/>
      <c r="AK33" s="25"/>
    </row>
  </sheetData>
  <sortState ref="A3:AM33">
    <sortCondition ref="AH3" descending="1"/>
  </sortState>
  <mergeCells count="2">
    <mergeCell ref="J1:V1"/>
    <mergeCell ref="W1:A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电子商务方向</vt:lpstr>
      <vt:lpstr>直播方向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</cp:lastModifiedBy>
  <dcterms:created xsi:type="dcterms:W3CDTF">2024-12-29T10:17:00Z</dcterms:created>
  <dcterms:modified xsi:type="dcterms:W3CDTF">2025-01-10T05:53:02Z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2BACB2CD232540A8BE517194D4C7A04B_12</vt:lpwstr>
  </property>
  <property fmtid="{D5CDD505-2E9C-101B-9397-08002B2CF9AE}" pid="3" name="KSOProductBuildVer">
    <vt:lpwstr>2052-12.1.0.19770</vt:lpwstr>
  </property>
</Properties>
</file>