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2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<sst xmlns="http://schemas.openxmlformats.org/spreadsheetml/2006/main" count="383" uniqueCount="127">
  <si>
    <t>机电一体化技术-工业机器人方向</t>
  </si>
  <si>
    <t>2023-2024学年第一学期成绩表</t>
  </si>
  <si>
    <t>2023-2024学年第二学期成绩表</t>
  </si>
  <si>
    <t>序号</t>
  </si>
  <si>
    <t>学号</t>
  </si>
  <si>
    <t>姓名</t>
  </si>
  <si>
    <t>性别</t>
  </si>
  <si>
    <t>民族</t>
  </si>
  <si>
    <t>专业代码</t>
  </si>
  <si>
    <t>专业名称</t>
  </si>
  <si>
    <t>所在班级</t>
  </si>
  <si>
    <t>专业方向</t>
  </si>
  <si>
    <t>英语</t>
  </si>
  <si>
    <t>语文</t>
  </si>
  <si>
    <t>数学</t>
  </si>
  <si>
    <t>数控车削编程与加工</t>
  </si>
  <si>
    <t>传感器应用技术</t>
  </si>
  <si>
    <t>单片机</t>
  </si>
  <si>
    <t>机电一体化设备组装与调试</t>
  </si>
  <si>
    <t>体育与健康</t>
  </si>
  <si>
    <t>学科成绩1</t>
  </si>
  <si>
    <t>学生操行评定实得成绩1</t>
  </si>
  <si>
    <t>综合测评成绩1</t>
  </si>
  <si>
    <t>专业英语</t>
  </si>
  <si>
    <t>质量控制技术基础</t>
  </si>
  <si>
    <t>工业机器人技术基础</t>
  </si>
  <si>
    <t>工业机器人操作与编程</t>
  </si>
  <si>
    <t>劳动教育</t>
  </si>
  <si>
    <t>学科成绩2</t>
  </si>
  <si>
    <t>学生操行评定实得成绩2</t>
  </si>
  <si>
    <t>综合测评成绩2</t>
  </si>
  <si>
    <t>综合测评成绩</t>
  </si>
  <si>
    <t>排名</t>
  </si>
  <si>
    <t>备注1（是否符合校荐条件）</t>
  </si>
  <si>
    <t>备注2（有无退役大学生士兵或省技能大赛三等及以上学生？）</t>
  </si>
  <si>
    <t>2023TS000039</t>
  </si>
  <si>
    <t>梁志财</t>
  </si>
  <si>
    <t>男</t>
  </si>
  <si>
    <t>汉族</t>
  </si>
  <si>
    <t>560301</t>
  </si>
  <si>
    <t>机电一体化技术</t>
  </si>
  <si>
    <t>20大专机电3班</t>
  </si>
  <si>
    <t>工业机器人</t>
  </si>
  <si>
    <t>专业综合测评前60%</t>
  </si>
  <si>
    <t>2023TS000035</t>
  </si>
  <si>
    <t>施文泽</t>
  </si>
  <si>
    <t>2023TS000057</t>
  </si>
  <si>
    <t>陈昊冉</t>
  </si>
  <si>
    <t>2023TS000067</t>
  </si>
  <si>
    <t>刘立超</t>
  </si>
  <si>
    <t>20大专机电4班</t>
  </si>
  <si>
    <t>2023TS000032</t>
  </si>
  <si>
    <t>涂佳骏</t>
  </si>
  <si>
    <t>2023TS000034</t>
  </si>
  <si>
    <t>王忠旭</t>
  </si>
  <si>
    <t>2023TS000122</t>
  </si>
  <si>
    <t>朱敏博</t>
  </si>
  <si>
    <t>回族</t>
  </si>
  <si>
    <t>20大专机电2班</t>
  </si>
  <si>
    <t>2023TS000041</t>
  </si>
  <si>
    <t>郑建新</t>
  </si>
  <si>
    <t>2023TS000088</t>
  </si>
  <si>
    <t>李子洋</t>
  </si>
  <si>
    <t>2023TS000044</t>
  </si>
  <si>
    <t>刘阳</t>
  </si>
  <si>
    <t>2023TS000116</t>
  </si>
  <si>
    <t>张宏伟</t>
  </si>
  <si>
    <t>2022年山东省职业院校技能大赛（中职组）“通信与控制系统集成与维护”竞赛项目，团体三等奖</t>
  </si>
  <si>
    <t>2023TS000090</t>
  </si>
  <si>
    <t>房钰</t>
  </si>
  <si>
    <t>2023TS000050</t>
  </si>
  <si>
    <t>李仲林</t>
  </si>
  <si>
    <t>2023TS000003</t>
  </si>
  <si>
    <t>霍佳哲</t>
  </si>
  <si>
    <t>20大专机电1班</t>
  </si>
  <si>
    <t>2023TS000107</t>
  </si>
  <si>
    <t>王庆宇</t>
  </si>
  <si>
    <t>2023TS000126</t>
  </si>
  <si>
    <t>许兴和</t>
  </si>
  <si>
    <t>2023TS000042</t>
  </si>
  <si>
    <t>张郑旭</t>
  </si>
  <si>
    <t>2023TS000098</t>
  </si>
  <si>
    <t>李锦涛</t>
  </si>
  <si>
    <t>2023TS000066</t>
  </si>
  <si>
    <t>孟令凯</t>
  </si>
  <si>
    <t>2023TS000083</t>
  </si>
  <si>
    <t>张兆宇</t>
  </si>
  <si>
    <t>2023TS000109</t>
  </si>
  <si>
    <t>王正义</t>
  </si>
  <si>
    <t>2023TS000092</t>
  </si>
  <si>
    <t>陈庆祯</t>
  </si>
  <si>
    <t>2023TS000087</t>
  </si>
  <si>
    <t>邱振辉</t>
  </si>
  <si>
    <t>2023TS000084</t>
  </si>
  <si>
    <t>司宇翔</t>
  </si>
  <si>
    <t>2023TS000102</t>
  </si>
  <si>
    <t>刘洋</t>
  </si>
  <si>
    <t>2023TS000022</t>
  </si>
  <si>
    <t>玄瑞</t>
  </si>
  <si>
    <t>2023TS000065</t>
  </si>
  <si>
    <t>王乃毅</t>
  </si>
  <si>
    <t>2023TS000060</t>
  </si>
  <si>
    <t>房元谦</t>
  </si>
  <si>
    <t>2023TS000076</t>
  </si>
  <si>
    <t>李路翔</t>
  </si>
  <si>
    <t>2023TS000082</t>
  </si>
  <si>
    <t>王恩晖</t>
  </si>
  <si>
    <t>2023TS000081</t>
  </si>
  <si>
    <t>王义煜</t>
  </si>
  <si>
    <t>2023TS000051</t>
  </si>
  <si>
    <t>田丰华</t>
  </si>
  <si>
    <t>2023TS000077</t>
  </si>
  <si>
    <t>徐传升</t>
  </si>
  <si>
    <t>2023TS000074</t>
  </si>
  <si>
    <t>郭豫鲁</t>
  </si>
  <si>
    <t>2023TS000089</t>
  </si>
  <si>
    <t>王兆凯</t>
  </si>
  <si>
    <t>2023TS000075</t>
  </si>
  <si>
    <t>李传利</t>
  </si>
  <si>
    <t>2023TS000078</t>
  </si>
  <si>
    <t>车兴旭</t>
  </si>
  <si>
    <t>2023TS000079</t>
  </si>
  <si>
    <t>岳海锋</t>
  </si>
  <si>
    <t>2023TS000063</t>
  </si>
  <si>
    <t>李俊杰</t>
  </si>
  <si>
    <t>2023TS000064</t>
  </si>
  <si>
    <t>苏海铖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</si>
</sst>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sz val="16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2" fillId="0" borderId="0"/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0" xfId="0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2"/>
  <sheetViews>
    <sheetView tabSelected="1" zoomScale="85" zoomScaleNormal="85" topLeftCell="X1" workbookViewId="0">
      <selection activeCell="AI2" sqref="AI2"/>
    </sheetView>
  </sheetViews>
  <sheetFormatPr defaultColWidth="9" defaultRowHeight="14.5"/>
  <cols>
    <col min="1" max="1" width="6.75229357798165" customWidth="1"/>
    <col min="2" max="2" width="19.7155963302752" customWidth="1"/>
    <col min="3" max="3" width="14" customWidth="1"/>
    <col min="4" max="4" width="6.87155963302752" customWidth="1"/>
    <col min="6" max="6" width="10.1284403669725" customWidth="1"/>
    <col min="7" max="7" width="25.3302752293578" customWidth="1"/>
    <col min="8" max="8" width="23.2385321100917" customWidth="1"/>
    <col min="9" max="9" width="17.8807339449541" customWidth="1"/>
    <col min="18" max="18" width="13.7522935779817"/>
    <col min="19" max="19" width="11.3761467889908"/>
    <col min="20" max="20" width="16.2477064220184" customWidth="1"/>
    <col min="29" max="29" width="15.8715596330275" customWidth="1"/>
    <col min="31" max="31" width="17.5045871559633" customWidth="1"/>
    <col min="32" max="32" width="14.7522935779817" customWidth="1"/>
    <col min="34" max="34" width="25.2110091743119" customWidth="1"/>
    <col min="35" max="35" width="32.3853211009174" customWidth="1"/>
  </cols>
  <sheetData>
    <row r="1" ht="55" customHeight="1" spans="1:35">
      <c r="A1" s="1" t="s">
        <v>0</v>
      </c>
      <c r="B1" s="2"/>
      <c r="C1" s="2"/>
      <c r="D1" s="2"/>
      <c r="E1" s="2"/>
      <c r="F1" s="2"/>
      <c r="G1" s="2"/>
      <c r="H1" s="2"/>
      <c r="I1" s="9"/>
      <c r="J1" s="10" t="s">
        <v>1</v>
      </c>
      <c r="K1" s="10"/>
      <c r="L1" s="10"/>
      <c r="M1" s="10"/>
      <c r="N1" s="10"/>
      <c r="O1" s="10"/>
      <c r="P1" s="10"/>
      <c r="Q1" s="10"/>
      <c r="R1" s="10"/>
      <c r="S1" s="10"/>
      <c r="T1" s="10"/>
      <c r="U1" s="10" t="s">
        <v>2</v>
      </c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20"/>
    </row>
    <row r="2" ht="58.1" spans="1:3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4" t="s">
        <v>24</v>
      </c>
      <c r="W2" s="4" t="s">
        <v>25</v>
      </c>
      <c r="X2" s="4" t="s">
        <v>26</v>
      </c>
      <c r="Y2" s="4" t="s">
        <v>13</v>
      </c>
      <c r="Z2" s="4" t="s">
        <v>14</v>
      </c>
      <c r="AA2" s="4" t="s">
        <v>27</v>
      </c>
      <c r="AB2" s="4" t="s">
        <v>19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</row>
    <row r="3" ht="19.5" customHeight="1" spans="1:35">
      <c r="A3" s="5">
        <v>129</v>
      </c>
      <c r="B3" s="5" t="s">
        <v>35</v>
      </c>
      <c r="C3" s="5" t="s">
        <v>36</v>
      </c>
      <c r="D3" s="5" t="s">
        <v>37</v>
      </c>
      <c r="E3" s="5" t="s">
        <v>38</v>
      </c>
      <c r="F3" s="5" t="s">
        <v>39</v>
      </c>
      <c r="G3" s="6" t="s">
        <v>40</v>
      </c>
      <c r="H3" s="5" t="s">
        <v>41</v>
      </c>
      <c r="I3" s="5" t="s">
        <v>42</v>
      </c>
      <c r="J3" s="5">
        <v>89</v>
      </c>
      <c r="K3" s="5">
        <v>89</v>
      </c>
      <c r="L3" s="5">
        <v>96</v>
      </c>
      <c r="M3" s="5">
        <v>92</v>
      </c>
      <c r="N3" s="5">
        <v>96</v>
      </c>
      <c r="O3" s="6">
        <v>98</v>
      </c>
      <c r="P3" s="5">
        <v>76</v>
      </c>
      <c r="Q3" s="5">
        <v>98</v>
      </c>
      <c r="R3" s="12">
        <f t="shared" ref="R3:R42" si="0">(J3+K3+L3+M3+N3+O3+P3+0.8*Q3)/(7+0.8*1)</f>
        <v>91.5897435897436</v>
      </c>
      <c r="S3" s="5">
        <v>100</v>
      </c>
      <c r="T3" s="13">
        <f t="shared" ref="T3:T42" si="1">R3*0.8+S3*0.2</f>
        <v>93.2717948717949</v>
      </c>
      <c r="U3" s="5">
        <v>91</v>
      </c>
      <c r="V3" s="5">
        <v>98</v>
      </c>
      <c r="W3" s="6">
        <v>99</v>
      </c>
      <c r="X3" s="5">
        <v>99</v>
      </c>
      <c r="Y3" s="5">
        <v>93</v>
      </c>
      <c r="Z3" s="5">
        <v>93</v>
      </c>
      <c r="AA3" s="5">
        <v>90</v>
      </c>
      <c r="AB3" s="5">
        <v>100</v>
      </c>
      <c r="AC3" s="16">
        <f t="shared" ref="AC3:AC42" si="2">(U3+V3+W3+X3+Y3+Z3+0.8*AA3+0.8*AB3)/(6+0.8*2)</f>
        <v>95.3947368421053</v>
      </c>
      <c r="AD3" s="5">
        <v>100</v>
      </c>
      <c r="AE3" s="16">
        <f t="shared" ref="AE3:AE42" si="3">0.8*AC3+0.2*AD3</f>
        <v>96.3157894736842</v>
      </c>
      <c r="AF3" s="16">
        <f t="shared" ref="AF3:AF42" si="4">(T3+AE3)/2</f>
        <v>94.7937921727396</v>
      </c>
      <c r="AG3" s="21">
        <v>1</v>
      </c>
      <c r="AH3" s="22" t="s">
        <v>43</v>
      </c>
      <c r="AI3" s="5"/>
    </row>
    <row r="4" ht="19.5" customHeight="1" spans="1:35">
      <c r="A4" s="5">
        <v>126</v>
      </c>
      <c r="B4" s="5" t="s">
        <v>44</v>
      </c>
      <c r="C4" s="5" t="s">
        <v>45</v>
      </c>
      <c r="D4" s="5" t="s">
        <v>37</v>
      </c>
      <c r="E4" s="5" t="s">
        <v>38</v>
      </c>
      <c r="F4" s="5" t="s">
        <v>39</v>
      </c>
      <c r="G4" s="6" t="s">
        <v>40</v>
      </c>
      <c r="H4" s="5" t="s">
        <v>41</v>
      </c>
      <c r="I4" s="5" t="s">
        <v>42</v>
      </c>
      <c r="J4" s="5">
        <v>88</v>
      </c>
      <c r="K4" s="5">
        <v>90</v>
      </c>
      <c r="L4" s="5">
        <v>85</v>
      </c>
      <c r="M4" s="5">
        <v>90</v>
      </c>
      <c r="N4" s="5">
        <v>90</v>
      </c>
      <c r="O4" s="6">
        <v>95</v>
      </c>
      <c r="P4" s="5">
        <v>70</v>
      </c>
      <c r="Q4" s="5">
        <v>98</v>
      </c>
      <c r="R4" s="12">
        <f t="shared" si="0"/>
        <v>88</v>
      </c>
      <c r="S4" s="5">
        <v>100</v>
      </c>
      <c r="T4" s="13">
        <f t="shared" si="1"/>
        <v>90.4</v>
      </c>
      <c r="U4" s="5">
        <v>86</v>
      </c>
      <c r="V4" s="5">
        <v>99</v>
      </c>
      <c r="W4" s="6">
        <v>98</v>
      </c>
      <c r="X4" s="5">
        <v>98</v>
      </c>
      <c r="Y4" s="5">
        <v>94</v>
      </c>
      <c r="Z4" s="5">
        <v>96</v>
      </c>
      <c r="AA4" s="5">
        <v>90</v>
      </c>
      <c r="AB4" s="5">
        <v>100</v>
      </c>
      <c r="AC4" s="16">
        <f t="shared" si="2"/>
        <v>95.1315789473684</v>
      </c>
      <c r="AD4" s="5">
        <v>100</v>
      </c>
      <c r="AE4" s="16">
        <f t="shared" si="3"/>
        <v>96.1052631578947</v>
      </c>
      <c r="AF4" s="16">
        <f t="shared" si="4"/>
        <v>93.2526315789474</v>
      </c>
      <c r="AG4" s="21">
        <v>2</v>
      </c>
      <c r="AH4" s="22" t="s">
        <v>43</v>
      </c>
      <c r="AI4" s="5"/>
    </row>
    <row r="5" ht="19.5" customHeight="1" spans="1:35">
      <c r="A5" s="5">
        <v>147</v>
      </c>
      <c r="B5" s="5" t="s">
        <v>46</v>
      </c>
      <c r="C5" s="5" t="s">
        <v>47</v>
      </c>
      <c r="D5" s="5" t="s">
        <v>37</v>
      </c>
      <c r="E5" s="5" t="s">
        <v>38</v>
      </c>
      <c r="F5" s="5" t="s">
        <v>39</v>
      </c>
      <c r="G5" s="6" t="s">
        <v>40</v>
      </c>
      <c r="H5" s="5" t="s">
        <v>41</v>
      </c>
      <c r="I5" s="5" t="s">
        <v>42</v>
      </c>
      <c r="J5" s="5">
        <v>95</v>
      </c>
      <c r="K5" s="5">
        <v>98</v>
      </c>
      <c r="L5" s="5">
        <v>91</v>
      </c>
      <c r="M5" s="5">
        <v>89</v>
      </c>
      <c r="N5" s="5">
        <v>90</v>
      </c>
      <c r="O5" s="6">
        <v>95</v>
      </c>
      <c r="P5" s="5">
        <v>68</v>
      </c>
      <c r="Q5" s="5">
        <v>98</v>
      </c>
      <c r="R5" s="12">
        <f t="shared" si="0"/>
        <v>90.3076923076923</v>
      </c>
      <c r="S5" s="5">
        <v>100</v>
      </c>
      <c r="T5" s="13">
        <f t="shared" si="1"/>
        <v>92.2461538461538</v>
      </c>
      <c r="U5" s="5">
        <v>90</v>
      </c>
      <c r="V5" s="5">
        <v>89</v>
      </c>
      <c r="W5" s="6">
        <v>96</v>
      </c>
      <c r="X5" s="5">
        <v>96</v>
      </c>
      <c r="Y5" s="5">
        <v>99</v>
      </c>
      <c r="Z5" s="5">
        <v>82</v>
      </c>
      <c r="AA5" s="5">
        <v>90</v>
      </c>
      <c r="AB5" s="5">
        <v>100</v>
      </c>
      <c r="AC5" s="16">
        <f t="shared" si="2"/>
        <v>92.6315789473684</v>
      </c>
      <c r="AD5" s="5">
        <v>100</v>
      </c>
      <c r="AE5" s="16">
        <f t="shared" si="3"/>
        <v>94.1052631578947</v>
      </c>
      <c r="AF5" s="16">
        <f t="shared" si="4"/>
        <v>93.1757085020243</v>
      </c>
      <c r="AG5" s="21">
        <v>3</v>
      </c>
      <c r="AH5" s="22" t="s">
        <v>43</v>
      </c>
      <c r="AI5" s="5"/>
    </row>
    <row r="6" ht="19.5" customHeight="1" spans="1:35">
      <c r="A6" s="7">
        <v>156</v>
      </c>
      <c r="B6" s="5" t="s">
        <v>48</v>
      </c>
      <c r="C6" s="5" t="s">
        <v>49</v>
      </c>
      <c r="D6" s="5" t="s">
        <v>37</v>
      </c>
      <c r="E6" s="5" t="s">
        <v>38</v>
      </c>
      <c r="F6" s="5" t="s">
        <v>39</v>
      </c>
      <c r="G6" s="5" t="s">
        <v>40</v>
      </c>
      <c r="H6" s="6" t="s">
        <v>50</v>
      </c>
      <c r="I6" s="6" t="s">
        <v>42</v>
      </c>
      <c r="J6" s="11">
        <v>95</v>
      </c>
      <c r="K6" s="11">
        <v>95</v>
      </c>
      <c r="L6" s="11">
        <v>81</v>
      </c>
      <c r="M6" s="11">
        <v>89</v>
      </c>
      <c r="N6" s="11">
        <v>99</v>
      </c>
      <c r="O6" s="11">
        <v>85</v>
      </c>
      <c r="P6" s="11">
        <v>65</v>
      </c>
      <c r="Q6" s="11">
        <v>98</v>
      </c>
      <c r="R6" s="14">
        <f t="shared" si="0"/>
        <v>88.1282051282051</v>
      </c>
      <c r="S6" s="15">
        <v>99.025</v>
      </c>
      <c r="T6" s="13">
        <f t="shared" si="1"/>
        <v>90.3075641025641</v>
      </c>
      <c r="U6" s="11">
        <v>97</v>
      </c>
      <c r="V6" s="11">
        <v>91</v>
      </c>
      <c r="W6" s="11">
        <v>95</v>
      </c>
      <c r="X6" s="11">
        <v>95</v>
      </c>
      <c r="Y6" s="11">
        <v>90</v>
      </c>
      <c r="Z6" s="11">
        <v>95</v>
      </c>
      <c r="AA6" s="17">
        <v>99</v>
      </c>
      <c r="AB6" s="11">
        <v>90</v>
      </c>
      <c r="AC6" s="16">
        <f t="shared" si="2"/>
        <v>93.9736842105263</v>
      </c>
      <c r="AD6" s="18">
        <v>100</v>
      </c>
      <c r="AE6" s="16">
        <f t="shared" si="3"/>
        <v>95.1789473684211</v>
      </c>
      <c r="AF6" s="16">
        <f t="shared" si="4"/>
        <v>92.7432557354926</v>
      </c>
      <c r="AG6" s="21">
        <v>4</v>
      </c>
      <c r="AH6" s="22" t="s">
        <v>43</v>
      </c>
      <c r="AI6" s="7"/>
    </row>
    <row r="7" ht="19.5" customHeight="1" spans="1:35">
      <c r="A7" s="5">
        <v>123</v>
      </c>
      <c r="B7" s="5" t="s">
        <v>51</v>
      </c>
      <c r="C7" s="5" t="s">
        <v>52</v>
      </c>
      <c r="D7" s="5" t="s">
        <v>37</v>
      </c>
      <c r="E7" s="5" t="s">
        <v>38</v>
      </c>
      <c r="F7" s="5" t="s">
        <v>39</v>
      </c>
      <c r="G7" s="6" t="s">
        <v>40</v>
      </c>
      <c r="H7" s="5" t="s">
        <v>41</v>
      </c>
      <c r="I7" s="5" t="s">
        <v>42</v>
      </c>
      <c r="J7" s="5">
        <v>90</v>
      </c>
      <c r="K7" s="5">
        <v>92</v>
      </c>
      <c r="L7" s="5">
        <v>99</v>
      </c>
      <c r="M7" s="5">
        <v>84</v>
      </c>
      <c r="N7" s="5">
        <v>92</v>
      </c>
      <c r="O7" s="6">
        <v>70</v>
      </c>
      <c r="P7" s="5">
        <v>60</v>
      </c>
      <c r="Q7" s="5">
        <v>98</v>
      </c>
      <c r="R7" s="12">
        <f t="shared" si="0"/>
        <v>85.3076923076923</v>
      </c>
      <c r="S7" s="5">
        <v>100</v>
      </c>
      <c r="T7" s="13">
        <f t="shared" si="1"/>
        <v>88.2461538461538</v>
      </c>
      <c r="U7" s="5">
        <v>93</v>
      </c>
      <c r="V7" s="5">
        <v>99</v>
      </c>
      <c r="W7" s="6">
        <v>96</v>
      </c>
      <c r="X7" s="5">
        <v>96</v>
      </c>
      <c r="Y7" s="5">
        <v>90</v>
      </c>
      <c r="Z7" s="5">
        <v>99</v>
      </c>
      <c r="AA7" s="5">
        <v>90</v>
      </c>
      <c r="AB7" s="5">
        <v>100</v>
      </c>
      <c r="AC7" s="16">
        <f t="shared" si="2"/>
        <v>95.3947368421053</v>
      </c>
      <c r="AD7" s="5">
        <v>100</v>
      </c>
      <c r="AE7" s="16">
        <f t="shared" si="3"/>
        <v>96.3157894736842</v>
      </c>
      <c r="AF7" s="16">
        <f t="shared" si="4"/>
        <v>92.280971659919</v>
      </c>
      <c r="AG7" s="21">
        <v>5</v>
      </c>
      <c r="AH7" s="22" t="s">
        <v>43</v>
      </c>
      <c r="AI7" s="5"/>
    </row>
    <row r="8" ht="19.5" customHeight="1" spans="1:35">
      <c r="A8" s="5">
        <v>125</v>
      </c>
      <c r="B8" s="5" t="s">
        <v>53</v>
      </c>
      <c r="C8" s="5" t="s">
        <v>54</v>
      </c>
      <c r="D8" s="5" t="s">
        <v>37</v>
      </c>
      <c r="E8" s="5" t="s">
        <v>38</v>
      </c>
      <c r="F8" s="5" t="s">
        <v>39</v>
      </c>
      <c r="G8" s="6" t="s">
        <v>40</v>
      </c>
      <c r="H8" s="5" t="s">
        <v>41</v>
      </c>
      <c r="I8" s="5" t="s">
        <v>42</v>
      </c>
      <c r="J8" s="5">
        <v>88</v>
      </c>
      <c r="K8" s="5">
        <v>90</v>
      </c>
      <c r="L8" s="5">
        <v>85</v>
      </c>
      <c r="M8" s="5">
        <v>90</v>
      </c>
      <c r="N8" s="5">
        <v>90</v>
      </c>
      <c r="O8" s="6">
        <v>95</v>
      </c>
      <c r="P8" s="5">
        <v>70</v>
      </c>
      <c r="Q8" s="5">
        <v>98</v>
      </c>
      <c r="R8" s="12">
        <f t="shared" si="0"/>
        <v>88</v>
      </c>
      <c r="S8" s="5">
        <v>100</v>
      </c>
      <c r="T8" s="13">
        <f t="shared" si="1"/>
        <v>90.4</v>
      </c>
      <c r="U8" s="5">
        <v>86</v>
      </c>
      <c r="V8" s="5">
        <v>89</v>
      </c>
      <c r="W8" s="6">
        <v>92</v>
      </c>
      <c r="X8" s="5">
        <v>92</v>
      </c>
      <c r="Y8" s="5">
        <v>91</v>
      </c>
      <c r="Z8" s="5">
        <v>87</v>
      </c>
      <c r="AA8" s="5">
        <v>90</v>
      </c>
      <c r="AB8" s="5">
        <v>100</v>
      </c>
      <c r="AC8" s="16">
        <f t="shared" si="2"/>
        <v>90.6578947368421</v>
      </c>
      <c r="AD8" s="5">
        <v>100</v>
      </c>
      <c r="AE8" s="16">
        <f t="shared" si="3"/>
        <v>92.5263157894737</v>
      </c>
      <c r="AF8" s="16">
        <f t="shared" si="4"/>
        <v>91.4631578947368</v>
      </c>
      <c r="AG8" s="21">
        <v>6</v>
      </c>
      <c r="AH8" s="22" t="s">
        <v>43</v>
      </c>
      <c r="AI8" s="5"/>
    </row>
    <row r="9" ht="19.5" customHeight="1" spans="1:35">
      <c r="A9" s="7">
        <v>211</v>
      </c>
      <c r="B9" s="5" t="s">
        <v>55</v>
      </c>
      <c r="C9" s="5" t="s">
        <v>56</v>
      </c>
      <c r="D9" s="5" t="s">
        <v>37</v>
      </c>
      <c r="E9" s="5" t="s">
        <v>57</v>
      </c>
      <c r="F9" s="5" t="s">
        <v>39</v>
      </c>
      <c r="G9" s="5" t="s">
        <v>40</v>
      </c>
      <c r="H9" s="6" t="s">
        <v>58</v>
      </c>
      <c r="I9" s="6" t="s">
        <v>42</v>
      </c>
      <c r="J9" s="11">
        <v>91</v>
      </c>
      <c r="K9" s="11">
        <v>75</v>
      </c>
      <c r="L9" s="11">
        <v>90</v>
      </c>
      <c r="M9" s="11">
        <v>80</v>
      </c>
      <c r="N9" s="11">
        <v>91</v>
      </c>
      <c r="O9" s="11">
        <v>90</v>
      </c>
      <c r="P9" s="11">
        <v>74</v>
      </c>
      <c r="Q9" s="11">
        <v>80</v>
      </c>
      <c r="R9" s="14">
        <f t="shared" si="0"/>
        <v>83.974358974359</v>
      </c>
      <c r="S9" s="16">
        <v>100</v>
      </c>
      <c r="T9" s="13">
        <f t="shared" si="1"/>
        <v>87.1794871794872</v>
      </c>
      <c r="U9" s="11">
        <v>73</v>
      </c>
      <c r="V9" s="11">
        <v>95</v>
      </c>
      <c r="W9" s="11">
        <v>99</v>
      </c>
      <c r="X9" s="11">
        <v>99</v>
      </c>
      <c r="Y9" s="11">
        <v>93</v>
      </c>
      <c r="Z9" s="11">
        <v>88</v>
      </c>
      <c r="AA9" s="11">
        <v>98</v>
      </c>
      <c r="AB9" s="11">
        <v>98</v>
      </c>
      <c r="AC9" s="16">
        <f t="shared" si="2"/>
        <v>92.6052631578947</v>
      </c>
      <c r="AD9" s="7">
        <v>100</v>
      </c>
      <c r="AE9" s="16">
        <f t="shared" si="3"/>
        <v>94.0842105263158</v>
      </c>
      <c r="AF9" s="16">
        <f t="shared" si="4"/>
        <v>90.6318488529015</v>
      </c>
      <c r="AG9" s="21">
        <v>7</v>
      </c>
      <c r="AH9" s="22" t="s">
        <v>43</v>
      </c>
      <c r="AI9" s="7"/>
    </row>
    <row r="10" ht="19.5" customHeight="1" spans="1:35">
      <c r="A10" s="5">
        <v>131</v>
      </c>
      <c r="B10" s="5" t="s">
        <v>59</v>
      </c>
      <c r="C10" s="5" t="s">
        <v>60</v>
      </c>
      <c r="D10" s="5" t="s">
        <v>37</v>
      </c>
      <c r="E10" s="5" t="s">
        <v>38</v>
      </c>
      <c r="F10" s="5" t="s">
        <v>39</v>
      </c>
      <c r="G10" s="6" t="s">
        <v>40</v>
      </c>
      <c r="H10" s="5" t="s">
        <v>41</v>
      </c>
      <c r="I10" s="5" t="s">
        <v>42</v>
      </c>
      <c r="J10" s="5">
        <v>95</v>
      </c>
      <c r="K10" s="5">
        <v>83</v>
      </c>
      <c r="L10" s="5">
        <v>96</v>
      </c>
      <c r="M10" s="5">
        <v>62</v>
      </c>
      <c r="N10" s="5">
        <v>88</v>
      </c>
      <c r="O10" s="6">
        <v>70</v>
      </c>
      <c r="P10" s="5">
        <v>61</v>
      </c>
      <c r="Q10" s="5">
        <v>97</v>
      </c>
      <c r="R10" s="12">
        <f t="shared" si="0"/>
        <v>81.1025641025641</v>
      </c>
      <c r="S10" s="5">
        <v>100</v>
      </c>
      <c r="T10" s="13">
        <f t="shared" si="1"/>
        <v>84.8820512820513</v>
      </c>
      <c r="U10" s="5">
        <v>93</v>
      </c>
      <c r="V10" s="5">
        <v>94</v>
      </c>
      <c r="W10" s="6">
        <v>96</v>
      </c>
      <c r="X10" s="5">
        <v>96</v>
      </c>
      <c r="Y10" s="5">
        <v>93</v>
      </c>
      <c r="Z10" s="5">
        <v>89</v>
      </c>
      <c r="AA10" s="5">
        <v>90</v>
      </c>
      <c r="AB10" s="5">
        <v>100</v>
      </c>
      <c r="AC10" s="16">
        <f t="shared" si="2"/>
        <v>93.8157894736842</v>
      </c>
      <c r="AD10" s="5">
        <v>100</v>
      </c>
      <c r="AE10" s="16">
        <f t="shared" si="3"/>
        <v>95.0526315789474</v>
      </c>
      <c r="AF10" s="16">
        <f t="shared" si="4"/>
        <v>89.9673414304993</v>
      </c>
      <c r="AG10" s="21">
        <v>8</v>
      </c>
      <c r="AH10" s="22" t="s">
        <v>43</v>
      </c>
      <c r="AI10" s="5"/>
    </row>
    <row r="11" ht="19.5" customHeight="1" spans="1:35">
      <c r="A11" s="7">
        <v>177</v>
      </c>
      <c r="B11" s="5" t="s">
        <v>61</v>
      </c>
      <c r="C11" s="5" t="s">
        <v>62</v>
      </c>
      <c r="D11" s="5" t="s">
        <v>37</v>
      </c>
      <c r="E11" s="5" t="s">
        <v>38</v>
      </c>
      <c r="F11" s="5" t="s">
        <v>39</v>
      </c>
      <c r="G11" s="5" t="s">
        <v>40</v>
      </c>
      <c r="H11" s="6" t="s">
        <v>50</v>
      </c>
      <c r="I11" s="6" t="s">
        <v>42</v>
      </c>
      <c r="J11" s="11">
        <v>82</v>
      </c>
      <c r="K11" s="11">
        <v>85</v>
      </c>
      <c r="L11" s="11">
        <v>74</v>
      </c>
      <c r="M11" s="11">
        <v>92</v>
      </c>
      <c r="N11" s="11">
        <v>84</v>
      </c>
      <c r="O11" s="11">
        <v>82</v>
      </c>
      <c r="P11" s="11">
        <v>64</v>
      </c>
      <c r="Q11" s="11">
        <v>98</v>
      </c>
      <c r="R11" s="14">
        <f t="shared" si="0"/>
        <v>82.2307692307692</v>
      </c>
      <c r="S11" s="15">
        <v>89.575</v>
      </c>
      <c r="T11" s="13">
        <f t="shared" si="1"/>
        <v>83.6996153846154</v>
      </c>
      <c r="U11" s="11">
        <v>98</v>
      </c>
      <c r="V11" s="11">
        <v>95</v>
      </c>
      <c r="W11" s="11">
        <v>96</v>
      </c>
      <c r="X11" s="11">
        <v>96</v>
      </c>
      <c r="Y11" s="11">
        <v>92</v>
      </c>
      <c r="Z11" s="11">
        <v>95</v>
      </c>
      <c r="AA11" s="17">
        <v>90</v>
      </c>
      <c r="AB11" s="11">
        <v>90</v>
      </c>
      <c r="AC11" s="16">
        <f t="shared" si="2"/>
        <v>94.2105263157895</v>
      </c>
      <c r="AD11" s="18">
        <v>100</v>
      </c>
      <c r="AE11" s="16">
        <f t="shared" si="3"/>
        <v>95.3684210526316</v>
      </c>
      <c r="AF11" s="16">
        <f t="shared" si="4"/>
        <v>89.5340182186235</v>
      </c>
      <c r="AG11" s="21">
        <v>9</v>
      </c>
      <c r="AH11" s="22" t="s">
        <v>43</v>
      </c>
      <c r="AI11" s="7"/>
    </row>
    <row r="12" ht="19.5" customHeight="1" spans="1:35">
      <c r="A12" s="5">
        <v>134</v>
      </c>
      <c r="B12" s="5" t="s">
        <v>63</v>
      </c>
      <c r="C12" s="5" t="s">
        <v>64</v>
      </c>
      <c r="D12" s="5" t="s">
        <v>37</v>
      </c>
      <c r="E12" s="5" t="s">
        <v>38</v>
      </c>
      <c r="F12" s="5" t="s">
        <v>39</v>
      </c>
      <c r="G12" s="6" t="s">
        <v>40</v>
      </c>
      <c r="H12" s="5" t="s">
        <v>41</v>
      </c>
      <c r="I12" s="5" t="s">
        <v>42</v>
      </c>
      <c r="J12" s="5">
        <v>91</v>
      </c>
      <c r="K12" s="5">
        <v>88</v>
      </c>
      <c r="L12" s="5">
        <v>96</v>
      </c>
      <c r="M12" s="5">
        <v>86</v>
      </c>
      <c r="N12" s="5">
        <v>89</v>
      </c>
      <c r="O12" s="6">
        <v>65</v>
      </c>
      <c r="P12" s="5">
        <v>63</v>
      </c>
      <c r="Q12" s="5">
        <v>96</v>
      </c>
      <c r="R12" s="12">
        <f t="shared" si="0"/>
        <v>83.9487179487179</v>
      </c>
      <c r="S12" s="5">
        <v>100</v>
      </c>
      <c r="T12" s="13">
        <f t="shared" si="1"/>
        <v>87.1589743589744</v>
      </c>
      <c r="U12" s="5">
        <v>73</v>
      </c>
      <c r="V12" s="5">
        <v>91</v>
      </c>
      <c r="W12" s="6">
        <v>88</v>
      </c>
      <c r="X12" s="5">
        <v>88</v>
      </c>
      <c r="Y12" s="5">
        <v>93</v>
      </c>
      <c r="Z12" s="5">
        <v>96</v>
      </c>
      <c r="AA12" s="5">
        <v>90</v>
      </c>
      <c r="AB12" s="5">
        <v>100</v>
      </c>
      <c r="AC12" s="16">
        <f t="shared" si="2"/>
        <v>89.6052631578947</v>
      </c>
      <c r="AD12" s="5">
        <v>100</v>
      </c>
      <c r="AE12" s="16">
        <f t="shared" si="3"/>
        <v>91.6842105263158</v>
      </c>
      <c r="AF12" s="16">
        <f t="shared" si="4"/>
        <v>89.4215924426451</v>
      </c>
      <c r="AG12" s="21">
        <v>10</v>
      </c>
      <c r="AH12" s="22" t="s">
        <v>43</v>
      </c>
      <c r="AI12" s="5"/>
    </row>
    <row r="13" ht="92" customHeight="1" spans="1:35">
      <c r="A13" s="7">
        <v>205</v>
      </c>
      <c r="B13" s="8" t="s">
        <v>65</v>
      </c>
      <c r="C13" s="8" t="s">
        <v>66</v>
      </c>
      <c r="D13" s="8" t="s">
        <v>37</v>
      </c>
      <c r="E13" s="8" t="s">
        <v>38</v>
      </c>
      <c r="F13" s="8" t="s">
        <v>39</v>
      </c>
      <c r="G13" s="8" t="s">
        <v>40</v>
      </c>
      <c r="H13" s="6" t="s">
        <v>58</v>
      </c>
      <c r="I13" s="6" t="s">
        <v>42</v>
      </c>
      <c r="J13" s="11">
        <v>83</v>
      </c>
      <c r="K13" s="11">
        <v>64</v>
      </c>
      <c r="L13" s="11">
        <v>96</v>
      </c>
      <c r="M13" s="11">
        <v>78</v>
      </c>
      <c r="N13" s="11">
        <v>90</v>
      </c>
      <c r="O13" s="11">
        <v>95</v>
      </c>
      <c r="P13" s="11">
        <v>70</v>
      </c>
      <c r="Q13" s="11">
        <v>90</v>
      </c>
      <c r="R13" s="14">
        <f t="shared" si="0"/>
        <v>83.0769230769231</v>
      </c>
      <c r="S13" s="16">
        <v>100</v>
      </c>
      <c r="T13" s="13">
        <f t="shared" si="1"/>
        <v>86.4615384615385</v>
      </c>
      <c r="U13" s="11">
        <v>82</v>
      </c>
      <c r="V13" s="11">
        <v>90</v>
      </c>
      <c r="W13" s="11">
        <v>99</v>
      </c>
      <c r="X13" s="11">
        <v>99</v>
      </c>
      <c r="Y13" s="11">
        <v>90</v>
      </c>
      <c r="Z13" s="11">
        <v>62</v>
      </c>
      <c r="AA13" s="11">
        <v>98</v>
      </c>
      <c r="AB13" s="11">
        <v>98</v>
      </c>
      <c r="AC13" s="16">
        <f t="shared" si="2"/>
        <v>89.3157894736842</v>
      </c>
      <c r="AD13" s="7">
        <v>100</v>
      </c>
      <c r="AE13" s="16">
        <f t="shared" si="3"/>
        <v>91.4526315789474</v>
      </c>
      <c r="AF13" s="16">
        <f t="shared" si="4"/>
        <v>88.9570850202429</v>
      </c>
      <c r="AG13" s="8">
        <v>11</v>
      </c>
      <c r="AH13" s="22" t="s">
        <v>43</v>
      </c>
      <c r="AI13" s="23" t="s">
        <v>67</v>
      </c>
    </row>
    <row r="14" ht="19.5" customHeight="1" spans="1:35">
      <c r="A14" s="7">
        <v>179</v>
      </c>
      <c r="B14" s="5" t="s">
        <v>68</v>
      </c>
      <c r="C14" s="5" t="s">
        <v>69</v>
      </c>
      <c r="D14" s="5" t="s">
        <v>37</v>
      </c>
      <c r="E14" s="5" t="s">
        <v>38</v>
      </c>
      <c r="F14" s="5" t="s">
        <v>39</v>
      </c>
      <c r="G14" s="5" t="s">
        <v>40</v>
      </c>
      <c r="H14" s="6" t="s">
        <v>50</v>
      </c>
      <c r="I14" s="6" t="s">
        <v>42</v>
      </c>
      <c r="J14" s="11">
        <v>88</v>
      </c>
      <c r="K14" s="11">
        <v>85</v>
      </c>
      <c r="L14" s="11">
        <v>65</v>
      </c>
      <c r="M14" s="11">
        <v>90</v>
      </c>
      <c r="N14" s="11">
        <v>69</v>
      </c>
      <c r="O14" s="11">
        <v>90</v>
      </c>
      <c r="P14" s="11">
        <v>63</v>
      </c>
      <c r="Q14" s="11">
        <v>98</v>
      </c>
      <c r="R14" s="14">
        <f t="shared" si="0"/>
        <v>80.5641025641026</v>
      </c>
      <c r="S14" s="15">
        <v>88.52</v>
      </c>
      <c r="T14" s="13">
        <f t="shared" si="1"/>
        <v>82.1552820512821</v>
      </c>
      <c r="U14" s="11">
        <v>100</v>
      </c>
      <c r="V14" s="11">
        <v>93</v>
      </c>
      <c r="W14" s="11">
        <v>98</v>
      </c>
      <c r="X14" s="11">
        <v>98</v>
      </c>
      <c r="Y14" s="11">
        <v>95</v>
      </c>
      <c r="Z14" s="11">
        <v>87</v>
      </c>
      <c r="AA14" s="17">
        <v>89</v>
      </c>
      <c r="AB14" s="11">
        <v>90</v>
      </c>
      <c r="AC14" s="16">
        <f t="shared" si="2"/>
        <v>93.9736842105263</v>
      </c>
      <c r="AD14" s="18">
        <v>95.16667</v>
      </c>
      <c r="AE14" s="16">
        <f t="shared" si="3"/>
        <v>94.2122813684211</v>
      </c>
      <c r="AF14" s="16">
        <f t="shared" si="4"/>
        <v>88.1837817098516</v>
      </c>
      <c r="AG14" s="21">
        <v>12</v>
      </c>
      <c r="AH14" s="22" t="s">
        <v>43</v>
      </c>
      <c r="AI14" s="7"/>
    </row>
    <row r="15" ht="19.5" customHeight="1" spans="1:35">
      <c r="A15" s="5">
        <v>140</v>
      </c>
      <c r="B15" s="5" t="s">
        <v>70</v>
      </c>
      <c r="C15" s="5" t="s">
        <v>71</v>
      </c>
      <c r="D15" s="5" t="s">
        <v>37</v>
      </c>
      <c r="E15" s="5" t="s">
        <v>38</v>
      </c>
      <c r="F15" s="5" t="s">
        <v>39</v>
      </c>
      <c r="G15" s="6" t="s">
        <v>40</v>
      </c>
      <c r="H15" s="5" t="s">
        <v>41</v>
      </c>
      <c r="I15" s="5" t="s">
        <v>42</v>
      </c>
      <c r="J15" s="5">
        <v>85</v>
      </c>
      <c r="K15" s="5">
        <v>78</v>
      </c>
      <c r="L15" s="5">
        <v>70</v>
      </c>
      <c r="M15" s="5">
        <v>80</v>
      </c>
      <c r="N15" s="5">
        <v>90</v>
      </c>
      <c r="O15" s="6">
        <v>96</v>
      </c>
      <c r="P15" s="5">
        <v>71</v>
      </c>
      <c r="Q15" s="5">
        <v>99</v>
      </c>
      <c r="R15" s="12">
        <f t="shared" si="0"/>
        <v>83.2307692307692</v>
      </c>
      <c r="S15" s="5">
        <v>100</v>
      </c>
      <c r="T15" s="13">
        <f t="shared" si="1"/>
        <v>86.5846153846154</v>
      </c>
      <c r="U15" s="5">
        <v>87</v>
      </c>
      <c r="V15" s="5">
        <v>97</v>
      </c>
      <c r="W15" s="6">
        <v>90</v>
      </c>
      <c r="X15" s="5">
        <v>90</v>
      </c>
      <c r="Y15" s="5">
        <v>63</v>
      </c>
      <c r="Z15" s="5">
        <v>83</v>
      </c>
      <c r="AA15" s="5">
        <v>90</v>
      </c>
      <c r="AB15" s="5">
        <v>100</v>
      </c>
      <c r="AC15" s="16">
        <f t="shared" si="2"/>
        <v>87.1052631578947</v>
      </c>
      <c r="AD15" s="5">
        <v>100</v>
      </c>
      <c r="AE15" s="16">
        <f t="shared" si="3"/>
        <v>89.6842105263158</v>
      </c>
      <c r="AF15" s="16">
        <f t="shared" si="4"/>
        <v>88.1344129554656</v>
      </c>
      <c r="AG15" s="21">
        <v>13</v>
      </c>
      <c r="AH15" s="22" t="s">
        <v>43</v>
      </c>
      <c r="AI15" s="5"/>
    </row>
    <row r="16" ht="19.5" customHeight="1" spans="1:35">
      <c r="A16" s="7">
        <v>94</v>
      </c>
      <c r="B16" s="5" t="s">
        <v>72</v>
      </c>
      <c r="C16" s="5" t="s">
        <v>73</v>
      </c>
      <c r="D16" s="5" t="s">
        <v>37</v>
      </c>
      <c r="E16" s="5" t="s">
        <v>38</v>
      </c>
      <c r="F16" s="5" t="s">
        <v>39</v>
      </c>
      <c r="G16" s="5" t="s">
        <v>40</v>
      </c>
      <c r="H16" s="6" t="s">
        <v>74</v>
      </c>
      <c r="I16" s="6" t="s">
        <v>42</v>
      </c>
      <c r="J16" s="11">
        <v>80</v>
      </c>
      <c r="K16" s="11">
        <v>66</v>
      </c>
      <c r="L16" s="11">
        <v>65</v>
      </c>
      <c r="M16" s="11">
        <v>88</v>
      </c>
      <c r="N16" s="11">
        <v>65</v>
      </c>
      <c r="O16" s="11">
        <v>95</v>
      </c>
      <c r="P16" s="11">
        <v>72</v>
      </c>
      <c r="Q16" s="11">
        <v>90</v>
      </c>
      <c r="R16" s="14">
        <f t="shared" si="0"/>
        <v>77.3076923076923</v>
      </c>
      <c r="S16" s="16">
        <v>100</v>
      </c>
      <c r="T16" s="13">
        <f t="shared" si="1"/>
        <v>81.8461538461538</v>
      </c>
      <c r="U16" s="11">
        <v>78</v>
      </c>
      <c r="V16" s="11">
        <v>98</v>
      </c>
      <c r="W16" s="11">
        <v>94</v>
      </c>
      <c r="X16" s="11">
        <v>94</v>
      </c>
      <c r="Y16" s="11">
        <v>97</v>
      </c>
      <c r="Z16" s="11">
        <v>94</v>
      </c>
      <c r="AA16" s="11">
        <v>95</v>
      </c>
      <c r="AB16" s="11">
        <v>95</v>
      </c>
      <c r="AC16" s="16">
        <f t="shared" si="2"/>
        <v>93.0263157894737</v>
      </c>
      <c r="AD16" s="7">
        <v>100</v>
      </c>
      <c r="AE16" s="16">
        <f t="shared" si="3"/>
        <v>94.4210526315789</v>
      </c>
      <c r="AF16" s="16">
        <f t="shared" si="4"/>
        <v>88.1336032388664</v>
      </c>
      <c r="AG16" s="21">
        <v>14</v>
      </c>
      <c r="AH16" s="22" t="s">
        <v>43</v>
      </c>
      <c r="AI16" s="7"/>
    </row>
    <row r="17" ht="19.5" customHeight="1" spans="1:35">
      <c r="A17" s="7">
        <v>196</v>
      </c>
      <c r="B17" s="5" t="s">
        <v>75</v>
      </c>
      <c r="C17" s="5" t="s">
        <v>76</v>
      </c>
      <c r="D17" s="5" t="s">
        <v>37</v>
      </c>
      <c r="E17" s="5" t="s">
        <v>38</v>
      </c>
      <c r="F17" s="5" t="s">
        <v>39</v>
      </c>
      <c r="G17" s="5" t="s">
        <v>40</v>
      </c>
      <c r="H17" s="6" t="s">
        <v>58</v>
      </c>
      <c r="I17" s="6" t="s">
        <v>42</v>
      </c>
      <c r="J17" s="11">
        <v>85</v>
      </c>
      <c r="K17" s="11">
        <v>75</v>
      </c>
      <c r="L17" s="11">
        <v>77</v>
      </c>
      <c r="M17" s="11">
        <v>77</v>
      </c>
      <c r="N17" s="11">
        <v>89</v>
      </c>
      <c r="O17" s="11">
        <v>97</v>
      </c>
      <c r="P17" s="11">
        <v>68</v>
      </c>
      <c r="Q17" s="11">
        <v>80</v>
      </c>
      <c r="R17" s="14">
        <f t="shared" si="0"/>
        <v>81.025641025641</v>
      </c>
      <c r="S17" s="16">
        <v>97</v>
      </c>
      <c r="T17" s="13">
        <f t="shared" si="1"/>
        <v>84.2205128205128</v>
      </c>
      <c r="U17" s="11">
        <v>85</v>
      </c>
      <c r="V17" s="11">
        <v>90</v>
      </c>
      <c r="W17" s="11">
        <v>93</v>
      </c>
      <c r="X17" s="11">
        <v>93</v>
      </c>
      <c r="Y17" s="11">
        <v>83</v>
      </c>
      <c r="Z17" s="11">
        <v>78</v>
      </c>
      <c r="AA17" s="11">
        <v>97</v>
      </c>
      <c r="AB17" s="11">
        <v>97</v>
      </c>
      <c r="AC17" s="16">
        <f t="shared" si="2"/>
        <v>89.1052631578948</v>
      </c>
      <c r="AD17" s="7">
        <v>96</v>
      </c>
      <c r="AE17" s="16">
        <f t="shared" si="3"/>
        <v>90.4842105263158</v>
      </c>
      <c r="AF17" s="16">
        <f t="shared" si="4"/>
        <v>87.3523616734143</v>
      </c>
      <c r="AG17" s="21">
        <v>15</v>
      </c>
      <c r="AH17" s="22" t="s">
        <v>43</v>
      </c>
      <c r="AI17" s="7"/>
    </row>
    <row r="18" ht="19.5" customHeight="1" spans="1:35">
      <c r="A18" s="7">
        <v>215</v>
      </c>
      <c r="B18" s="5" t="s">
        <v>77</v>
      </c>
      <c r="C18" s="5" t="s">
        <v>78</v>
      </c>
      <c r="D18" s="5" t="s">
        <v>37</v>
      </c>
      <c r="E18" s="5" t="s">
        <v>38</v>
      </c>
      <c r="F18" s="5" t="s">
        <v>39</v>
      </c>
      <c r="G18" s="5" t="s">
        <v>40</v>
      </c>
      <c r="H18" s="6" t="s">
        <v>58</v>
      </c>
      <c r="I18" s="6" t="s">
        <v>42</v>
      </c>
      <c r="J18" s="11">
        <v>83</v>
      </c>
      <c r="K18" s="11">
        <v>79</v>
      </c>
      <c r="L18" s="11">
        <v>81</v>
      </c>
      <c r="M18" s="11">
        <v>76</v>
      </c>
      <c r="N18" s="11">
        <v>71</v>
      </c>
      <c r="O18" s="11">
        <v>97</v>
      </c>
      <c r="P18" s="11">
        <v>60</v>
      </c>
      <c r="Q18" s="11">
        <v>80</v>
      </c>
      <c r="R18" s="14">
        <f t="shared" si="0"/>
        <v>78.3333333333333</v>
      </c>
      <c r="S18" s="16">
        <v>95</v>
      </c>
      <c r="T18" s="13">
        <f t="shared" si="1"/>
        <v>81.6666666666667</v>
      </c>
      <c r="U18" s="11">
        <v>86</v>
      </c>
      <c r="V18" s="11">
        <v>96</v>
      </c>
      <c r="W18" s="11">
        <v>94</v>
      </c>
      <c r="X18" s="11">
        <v>94</v>
      </c>
      <c r="Y18" s="11">
        <v>95</v>
      </c>
      <c r="Z18" s="11">
        <v>78</v>
      </c>
      <c r="AA18" s="11">
        <v>98</v>
      </c>
      <c r="AB18" s="11">
        <v>95</v>
      </c>
      <c r="AC18" s="16">
        <f t="shared" si="2"/>
        <v>91.7631578947368</v>
      </c>
      <c r="AD18" s="7">
        <v>94</v>
      </c>
      <c r="AE18" s="16">
        <f t="shared" si="3"/>
        <v>92.2105263157895</v>
      </c>
      <c r="AF18" s="16">
        <f t="shared" si="4"/>
        <v>86.9385964912281</v>
      </c>
      <c r="AG18" s="21">
        <v>16</v>
      </c>
      <c r="AH18" s="22" t="s">
        <v>43</v>
      </c>
      <c r="AI18" s="7"/>
    </row>
    <row r="19" ht="19.5" customHeight="1" spans="1:35">
      <c r="A19" s="5">
        <v>132</v>
      </c>
      <c r="B19" s="5" t="s">
        <v>79</v>
      </c>
      <c r="C19" s="5" t="s">
        <v>80</v>
      </c>
      <c r="D19" s="5" t="s">
        <v>37</v>
      </c>
      <c r="E19" s="5" t="s">
        <v>38</v>
      </c>
      <c r="F19" s="5" t="s">
        <v>39</v>
      </c>
      <c r="G19" s="6" t="s">
        <v>40</v>
      </c>
      <c r="H19" s="5" t="s">
        <v>41</v>
      </c>
      <c r="I19" s="5" t="s">
        <v>42</v>
      </c>
      <c r="J19" s="5">
        <v>77</v>
      </c>
      <c r="K19" s="5">
        <v>71</v>
      </c>
      <c r="L19" s="5">
        <v>90</v>
      </c>
      <c r="M19" s="5">
        <v>64</v>
      </c>
      <c r="N19" s="5">
        <v>89</v>
      </c>
      <c r="O19" s="6">
        <v>80</v>
      </c>
      <c r="P19" s="5">
        <v>67</v>
      </c>
      <c r="Q19" s="5">
        <v>97</v>
      </c>
      <c r="R19" s="12">
        <f t="shared" si="0"/>
        <v>78.9230769230769</v>
      </c>
      <c r="S19" s="5">
        <v>100</v>
      </c>
      <c r="T19" s="13">
        <f t="shared" si="1"/>
        <v>83.1384615384615</v>
      </c>
      <c r="U19" s="5">
        <v>81</v>
      </c>
      <c r="V19" s="5">
        <v>92</v>
      </c>
      <c r="W19" s="6">
        <v>97</v>
      </c>
      <c r="X19" s="5">
        <v>97</v>
      </c>
      <c r="Y19" s="5">
        <v>80</v>
      </c>
      <c r="Z19" s="5">
        <v>70</v>
      </c>
      <c r="AA19" s="5">
        <v>90</v>
      </c>
      <c r="AB19" s="5">
        <v>100</v>
      </c>
      <c r="AC19" s="16">
        <f t="shared" si="2"/>
        <v>88.0263157894737</v>
      </c>
      <c r="AD19" s="5">
        <v>100</v>
      </c>
      <c r="AE19" s="16">
        <f t="shared" si="3"/>
        <v>90.4210526315789</v>
      </c>
      <c r="AF19" s="16">
        <f t="shared" si="4"/>
        <v>86.7797570850202</v>
      </c>
      <c r="AG19" s="21">
        <v>17</v>
      </c>
      <c r="AH19" s="22" t="s">
        <v>43</v>
      </c>
      <c r="AI19" s="5"/>
    </row>
    <row r="20" ht="19.5" customHeight="1" spans="1:35">
      <c r="A20" s="7">
        <v>187</v>
      </c>
      <c r="B20" s="5" t="s">
        <v>81</v>
      </c>
      <c r="C20" s="5" t="s">
        <v>82</v>
      </c>
      <c r="D20" s="5" t="s">
        <v>37</v>
      </c>
      <c r="E20" s="5" t="s">
        <v>38</v>
      </c>
      <c r="F20" s="5" t="s">
        <v>39</v>
      </c>
      <c r="G20" s="5" t="s">
        <v>40</v>
      </c>
      <c r="H20" s="6" t="s">
        <v>58</v>
      </c>
      <c r="I20" s="6" t="s">
        <v>42</v>
      </c>
      <c r="J20" s="11">
        <v>88</v>
      </c>
      <c r="K20" s="11">
        <v>90</v>
      </c>
      <c r="L20" s="11">
        <v>85</v>
      </c>
      <c r="M20" s="11">
        <v>85</v>
      </c>
      <c r="N20" s="11">
        <v>90</v>
      </c>
      <c r="O20" s="11">
        <v>95</v>
      </c>
      <c r="P20" s="11">
        <v>70</v>
      </c>
      <c r="Q20" s="11">
        <v>80</v>
      </c>
      <c r="R20" s="14">
        <f t="shared" si="0"/>
        <v>85.5128205128205</v>
      </c>
      <c r="S20" s="16">
        <v>96</v>
      </c>
      <c r="T20" s="13">
        <f t="shared" si="1"/>
        <v>87.6102564102564</v>
      </c>
      <c r="U20" s="11">
        <v>74</v>
      </c>
      <c r="V20" s="11">
        <v>91</v>
      </c>
      <c r="W20" s="11">
        <v>92</v>
      </c>
      <c r="X20" s="11">
        <v>92</v>
      </c>
      <c r="Y20" s="11">
        <v>60</v>
      </c>
      <c r="Z20" s="11">
        <v>69</v>
      </c>
      <c r="AA20" s="11">
        <v>96</v>
      </c>
      <c r="AB20" s="11">
        <v>97</v>
      </c>
      <c r="AC20" s="16">
        <f t="shared" si="2"/>
        <v>83.2105263157895</v>
      </c>
      <c r="AD20" s="7">
        <v>95</v>
      </c>
      <c r="AE20" s="16">
        <f t="shared" si="3"/>
        <v>85.5684210526316</v>
      </c>
      <c r="AF20" s="16">
        <f t="shared" si="4"/>
        <v>86.589338731444</v>
      </c>
      <c r="AG20" s="21">
        <v>18</v>
      </c>
      <c r="AH20" s="22" t="s">
        <v>43</v>
      </c>
      <c r="AI20" s="7"/>
    </row>
    <row r="21" ht="19.5" customHeight="1" spans="1:35">
      <c r="A21" s="7">
        <v>155</v>
      </c>
      <c r="B21" s="5" t="s">
        <v>83</v>
      </c>
      <c r="C21" s="5" t="s">
        <v>84</v>
      </c>
      <c r="D21" s="5" t="s">
        <v>37</v>
      </c>
      <c r="E21" s="5" t="s">
        <v>38</v>
      </c>
      <c r="F21" s="5" t="s">
        <v>39</v>
      </c>
      <c r="G21" s="5" t="s">
        <v>40</v>
      </c>
      <c r="H21" s="6" t="s">
        <v>50</v>
      </c>
      <c r="I21" s="6" t="s">
        <v>42</v>
      </c>
      <c r="J21" s="11">
        <v>75</v>
      </c>
      <c r="K21" s="11">
        <v>88</v>
      </c>
      <c r="L21" s="11">
        <v>62</v>
      </c>
      <c r="M21" s="11">
        <v>84</v>
      </c>
      <c r="N21" s="11">
        <v>75</v>
      </c>
      <c r="O21" s="11">
        <v>70</v>
      </c>
      <c r="P21" s="11">
        <v>60</v>
      </c>
      <c r="Q21" s="11">
        <v>98</v>
      </c>
      <c r="R21" s="14">
        <f t="shared" si="0"/>
        <v>75.9487179487179</v>
      </c>
      <c r="S21" s="15">
        <v>89.02</v>
      </c>
      <c r="T21" s="13">
        <f t="shared" si="1"/>
        <v>78.5629743589744</v>
      </c>
      <c r="U21" s="11">
        <v>88</v>
      </c>
      <c r="V21" s="11">
        <v>86</v>
      </c>
      <c r="W21" s="11">
        <v>95</v>
      </c>
      <c r="X21" s="11">
        <v>95</v>
      </c>
      <c r="Y21" s="11">
        <v>90</v>
      </c>
      <c r="Z21" s="11">
        <v>87</v>
      </c>
      <c r="AA21" s="17">
        <v>97</v>
      </c>
      <c r="AB21" s="11">
        <v>90</v>
      </c>
      <c r="AC21" s="16">
        <f t="shared" si="2"/>
        <v>90.8684210526316</v>
      </c>
      <c r="AD21" s="18">
        <v>98.16667</v>
      </c>
      <c r="AE21" s="16">
        <f t="shared" si="3"/>
        <v>92.3280708421053</v>
      </c>
      <c r="AF21" s="16">
        <f t="shared" si="4"/>
        <v>85.4455226005398</v>
      </c>
      <c r="AG21" s="21">
        <v>19</v>
      </c>
      <c r="AH21" s="22" t="s">
        <v>43</v>
      </c>
      <c r="AI21" s="7"/>
    </row>
    <row r="22" ht="19.5" customHeight="1" spans="1:35">
      <c r="A22" s="7">
        <v>172</v>
      </c>
      <c r="B22" s="5" t="s">
        <v>85</v>
      </c>
      <c r="C22" s="5" t="s">
        <v>86</v>
      </c>
      <c r="D22" s="5" t="s">
        <v>37</v>
      </c>
      <c r="E22" s="5" t="s">
        <v>38</v>
      </c>
      <c r="F22" s="5" t="s">
        <v>39</v>
      </c>
      <c r="G22" s="5" t="s">
        <v>40</v>
      </c>
      <c r="H22" s="6" t="s">
        <v>50</v>
      </c>
      <c r="I22" s="6" t="s">
        <v>42</v>
      </c>
      <c r="J22" s="11">
        <v>78</v>
      </c>
      <c r="K22" s="11">
        <v>76</v>
      </c>
      <c r="L22" s="11">
        <v>60</v>
      </c>
      <c r="M22" s="11">
        <v>70</v>
      </c>
      <c r="N22" s="11">
        <v>89</v>
      </c>
      <c r="O22" s="11">
        <v>80</v>
      </c>
      <c r="P22" s="11">
        <v>63</v>
      </c>
      <c r="Q22" s="11">
        <v>97</v>
      </c>
      <c r="R22" s="14">
        <f t="shared" si="0"/>
        <v>76.1025641025641</v>
      </c>
      <c r="S22" s="15">
        <v>89.095</v>
      </c>
      <c r="T22" s="13">
        <f t="shared" si="1"/>
        <v>78.7010512820513</v>
      </c>
      <c r="U22" s="11">
        <v>83</v>
      </c>
      <c r="V22" s="11">
        <v>78</v>
      </c>
      <c r="W22" s="11">
        <v>96</v>
      </c>
      <c r="X22" s="11">
        <v>96</v>
      </c>
      <c r="Y22" s="11">
        <v>90</v>
      </c>
      <c r="Z22" s="11">
        <v>89</v>
      </c>
      <c r="AA22" s="17">
        <v>97</v>
      </c>
      <c r="AB22" s="11">
        <v>90</v>
      </c>
      <c r="AC22" s="16">
        <f t="shared" si="2"/>
        <v>89.6842105263158</v>
      </c>
      <c r="AD22" s="18">
        <v>96.66667</v>
      </c>
      <c r="AE22" s="16">
        <f t="shared" si="3"/>
        <v>91.0807024210526</v>
      </c>
      <c r="AF22" s="16">
        <f t="shared" si="4"/>
        <v>84.890876851552</v>
      </c>
      <c r="AG22" s="21">
        <v>20</v>
      </c>
      <c r="AH22" s="22" t="s">
        <v>43</v>
      </c>
      <c r="AI22" s="7"/>
    </row>
    <row r="23" ht="19.5" customHeight="1" spans="1:35">
      <c r="A23" s="7">
        <v>198</v>
      </c>
      <c r="B23" s="5" t="s">
        <v>87</v>
      </c>
      <c r="C23" s="5" t="s">
        <v>88</v>
      </c>
      <c r="D23" s="5" t="s">
        <v>37</v>
      </c>
      <c r="E23" s="5" t="s">
        <v>38</v>
      </c>
      <c r="F23" s="5" t="s">
        <v>39</v>
      </c>
      <c r="G23" s="5" t="s">
        <v>40</v>
      </c>
      <c r="H23" s="6" t="s">
        <v>58</v>
      </c>
      <c r="I23" s="6" t="s">
        <v>42</v>
      </c>
      <c r="J23" s="11">
        <v>73</v>
      </c>
      <c r="K23" s="11">
        <v>71</v>
      </c>
      <c r="L23" s="11">
        <v>93</v>
      </c>
      <c r="M23" s="11">
        <v>68</v>
      </c>
      <c r="N23" s="11">
        <v>79</v>
      </c>
      <c r="O23" s="11">
        <v>73</v>
      </c>
      <c r="P23" s="11">
        <v>72</v>
      </c>
      <c r="Q23" s="11">
        <v>80</v>
      </c>
      <c r="R23" s="14">
        <f t="shared" si="0"/>
        <v>76.025641025641</v>
      </c>
      <c r="S23" s="16">
        <v>92</v>
      </c>
      <c r="T23" s="13">
        <f t="shared" si="1"/>
        <v>79.2205128205128</v>
      </c>
      <c r="U23" s="11">
        <v>76</v>
      </c>
      <c r="V23" s="11">
        <v>95</v>
      </c>
      <c r="W23" s="11">
        <v>92</v>
      </c>
      <c r="X23" s="11">
        <v>92</v>
      </c>
      <c r="Y23" s="11">
        <v>90</v>
      </c>
      <c r="Z23" s="11">
        <v>83</v>
      </c>
      <c r="AA23" s="11">
        <v>96</v>
      </c>
      <c r="AB23" s="11">
        <v>97</v>
      </c>
      <c r="AC23" s="16">
        <f t="shared" si="2"/>
        <v>89.7894736842105</v>
      </c>
      <c r="AD23" s="7">
        <v>91</v>
      </c>
      <c r="AE23" s="16">
        <f t="shared" si="3"/>
        <v>90.0315789473684</v>
      </c>
      <c r="AF23" s="16">
        <f t="shared" si="4"/>
        <v>84.6260458839406</v>
      </c>
      <c r="AG23" s="21">
        <v>21</v>
      </c>
      <c r="AH23" s="22" t="s">
        <v>43</v>
      </c>
      <c r="AI23" s="7"/>
    </row>
    <row r="24" ht="19.5" customHeight="1" spans="1:35">
      <c r="A24" s="7">
        <v>181</v>
      </c>
      <c r="B24" s="5" t="s">
        <v>89</v>
      </c>
      <c r="C24" s="5" t="s">
        <v>90</v>
      </c>
      <c r="D24" s="5" t="s">
        <v>37</v>
      </c>
      <c r="E24" s="5" t="s">
        <v>38</v>
      </c>
      <c r="F24" s="5" t="s">
        <v>39</v>
      </c>
      <c r="G24" s="5" t="s">
        <v>40</v>
      </c>
      <c r="H24" s="6" t="s">
        <v>58</v>
      </c>
      <c r="I24" s="6" t="s">
        <v>42</v>
      </c>
      <c r="J24" s="11">
        <v>61</v>
      </c>
      <c r="K24" s="11">
        <v>69</v>
      </c>
      <c r="L24" s="11">
        <v>68</v>
      </c>
      <c r="M24" s="11">
        <v>79</v>
      </c>
      <c r="N24" s="11">
        <v>76</v>
      </c>
      <c r="O24" s="11">
        <v>85</v>
      </c>
      <c r="P24" s="11">
        <v>61</v>
      </c>
      <c r="Q24" s="11">
        <v>90</v>
      </c>
      <c r="R24" s="14">
        <f t="shared" si="0"/>
        <v>73.2051282051282</v>
      </c>
      <c r="S24" s="16">
        <v>93</v>
      </c>
      <c r="T24" s="13">
        <f t="shared" si="1"/>
        <v>77.1641025641026</v>
      </c>
      <c r="U24" s="11">
        <v>70</v>
      </c>
      <c r="V24" s="11">
        <v>91</v>
      </c>
      <c r="W24" s="11">
        <v>95</v>
      </c>
      <c r="X24" s="11">
        <v>95</v>
      </c>
      <c r="Y24" s="11">
        <v>93</v>
      </c>
      <c r="Z24" s="11">
        <v>89</v>
      </c>
      <c r="AA24" s="11">
        <v>98</v>
      </c>
      <c r="AB24" s="11">
        <v>98</v>
      </c>
      <c r="AC24" s="16">
        <f t="shared" si="2"/>
        <v>90.7631578947368</v>
      </c>
      <c r="AD24" s="7">
        <v>97</v>
      </c>
      <c r="AE24" s="16">
        <f t="shared" si="3"/>
        <v>92.0105263157895</v>
      </c>
      <c r="AF24" s="16">
        <f t="shared" si="4"/>
        <v>84.587314439946</v>
      </c>
      <c r="AG24" s="21">
        <v>22</v>
      </c>
      <c r="AH24" s="22" t="s">
        <v>43</v>
      </c>
      <c r="AI24" s="7"/>
    </row>
    <row r="25" ht="19.5" customHeight="1" spans="1:35">
      <c r="A25" s="7">
        <v>176</v>
      </c>
      <c r="B25" s="5" t="s">
        <v>91</v>
      </c>
      <c r="C25" s="5" t="s">
        <v>92</v>
      </c>
      <c r="D25" s="5" t="s">
        <v>37</v>
      </c>
      <c r="E25" s="5" t="s">
        <v>38</v>
      </c>
      <c r="F25" s="5" t="s">
        <v>39</v>
      </c>
      <c r="G25" s="5" t="s">
        <v>40</v>
      </c>
      <c r="H25" s="6" t="s">
        <v>50</v>
      </c>
      <c r="I25" s="6" t="s">
        <v>42</v>
      </c>
      <c r="J25" s="11">
        <v>72</v>
      </c>
      <c r="K25" s="11">
        <v>73</v>
      </c>
      <c r="L25" s="11">
        <v>76</v>
      </c>
      <c r="M25" s="11">
        <v>93</v>
      </c>
      <c r="N25" s="11">
        <v>74</v>
      </c>
      <c r="O25" s="11">
        <v>70</v>
      </c>
      <c r="P25" s="11">
        <v>66</v>
      </c>
      <c r="Q25" s="11">
        <v>98</v>
      </c>
      <c r="R25" s="14">
        <f t="shared" si="0"/>
        <v>77.2307692307692</v>
      </c>
      <c r="S25" s="15">
        <v>86.65</v>
      </c>
      <c r="T25" s="13">
        <f t="shared" si="1"/>
        <v>79.1146153846154</v>
      </c>
      <c r="U25" s="11">
        <v>79</v>
      </c>
      <c r="V25" s="11">
        <v>85</v>
      </c>
      <c r="W25" s="11">
        <v>95</v>
      </c>
      <c r="X25" s="11">
        <v>95</v>
      </c>
      <c r="Y25" s="11">
        <v>86</v>
      </c>
      <c r="Z25" s="11">
        <v>91</v>
      </c>
      <c r="AA25" s="17">
        <v>90</v>
      </c>
      <c r="AB25" s="11">
        <v>90</v>
      </c>
      <c r="AC25" s="16">
        <f t="shared" si="2"/>
        <v>88.8157894736842</v>
      </c>
      <c r="AD25" s="18">
        <v>88.5</v>
      </c>
      <c r="AE25" s="16">
        <f t="shared" si="3"/>
        <v>88.7526315789474</v>
      </c>
      <c r="AF25" s="16">
        <f t="shared" si="4"/>
        <v>83.9336234817814</v>
      </c>
      <c r="AG25" s="21">
        <v>23</v>
      </c>
      <c r="AH25" s="22" t="s">
        <v>43</v>
      </c>
      <c r="AI25" s="7"/>
    </row>
    <row r="26" ht="19.5" customHeight="1" spans="1:35">
      <c r="A26" s="7">
        <v>173</v>
      </c>
      <c r="B26" s="5" t="s">
        <v>93</v>
      </c>
      <c r="C26" s="5" t="s">
        <v>94</v>
      </c>
      <c r="D26" s="5" t="s">
        <v>37</v>
      </c>
      <c r="E26" s="5" t="s">
        <v>38</v>
      </c>
      <c r="F26" s="5" t="s">
        <v>39</v>
      </c>
      <c r="G26" s="5" t="s">
        <v>40</v>
      </c>
      <c r="H26" s="6" t="s">
        <v>50</v>
      </c>
      <c r="I26" s="6" t="s">
        <v>42</v>
      </c>
      <c r="J26" s="11">
        <v>80</v>
      </c>
      <c r="K26" s="11">
        <v>73</v>
      </c>
      <c r="L26" s="11">
        <v>83</v>
      </c>
      <c r="M26" s="11">
        <v>86</v>
      </c>
      <c r="N26" s="11">
        <v>61</v>
      </c>
      <c r="O26" s="11">
        <v>70</v>
      </c>
      <c r="P26" s="11">
        <v>63</v>
      </c>
      <c r="Q26" s="11">
        <v>97</v>
      </c>
      <c r="R26" s="14">
        <f t="shared" si="0"/>
        <v>76.1025641025641</v>
      </c>
      <c r="S26" s="15">
        <v>85.975</v>
      </c>
      <c r="T26" s="13">
        <f t="shared" si="1"/>
        <v>78.0770512820513</v>
      </c>
      <c r="U26" s="11">
        <v>80</v>
      </c>
      <c r="V26" s="11">
        <v>81</v>
      </c>
      <c r="W26" s="11">
        <v>95</v>
      </c>
      <c r="X26" s="11">
        <v>95</v>
      </c>
      <c r="Y26" s="11">
        <v>89</v>
      </c>
      <c r="Z26" s="11">
        <v>96</v>
      </c>
      <c r="AA26" s="17">
        <v>90</v>
      </c>
      <c r="AB26" s="11">
        <v>90</v>
      </c>
      <c r="AC26" s="16">
        <f t="shared" si="2"/>
        <v>89.4736842105263</v>
      </c>
      <c r="AD26" s="18">
        <v>89.33333</v>
      </c>
      <c r="AE26" s="16">
        <f t="shared" si="3"/>
        <v>89.445613368421</v>
      </c>
      <c r="AF26" s="16">
        <f t="shared" si="4"/>
        <v>83.7613323252362</v>
      </c>
      <c r="AG26" s="21">
        <v>24</v>
      </c>
      <c r="AH26" s="22" t="s">
        <v>43</v>
      </c>
      <c r="AI26" s="7"/>
    </row>
    <row r="27" ht="19.5" customHeight="1" spans="1:35">
      <c r="A27" s="7">
        <v>191</v>
      </c>
      <c r="B27" s="5" t="s">
        <v>95</v>
      </c>
      <c r="C27" s="5" t="s">
        <v>96</v>
      </c>
      <c r="D27" s="5" t="s">
        <v>37</v>
      </c>
      <c r="E27" s="5" t="s">
        <v>38</v>
      </c>
      <c r="F27" s="5" t="s">
        <v>39</v>
      </c>
      <c r="G27" s="5" t="s">
        <v>40</v>
      </c>
      <c r="H27" s="6" t="s">
        <v>58</v>
      </c>
      <c r="I27" s="6" t="s">
        <v>42</v>
      </c>
      <c r="J27" s="11">
        <v>82</v>
      </c>
      <c r="K27" s="11">
        <v>62</v>
      </c>
      <c r="L27" s="11">
        <v>77</v>
      </c>
      <c r="M27" s="11">
        <v>86</v>
      </c>
      <c r="N27" s="11">
        <v>79</v>
      </c>
      <c r="O27" s="11">
        <v>78</v>
      </c>
      <c r="P27" s="11">
        <v>62</v>
      </c>
      <c r="Q27" s="11">
        <v>80</v>
      </c>
      <c r="R27" s="14">
        <f t="shared" si="0"/>
        <v>75.6410256410256</v>
      </c>
      <c r="S27" s="16">
        <v>93</v>
      </c>
      <c r="T27" s="13">
        <f t="shared" si="1"/>
        <v>79.1128205128205</v>
      </c>
      <c r="U27" s="11">
        <v>71</v>
      </c>
      <c r="V27" s="11">
        <v>92</v>
      </c>
      <c r="W27" s="11">
        <v>94</v>
      </c>
      <c r="X27" s="11">
        <v>94</v>
      </c>
      <c r="Y27" s="11">
        <v>85</v>
      </c>
      <c r="Z27" s="11">
        <v>74</v>
      </c>
      <c r="AA27" s="11">
        <v>97</v>
      </c>
      <c r="AB27" s="11">
        <v>96</v>
      </c>
      <c r="AC27" s="16">
        <f t="shared" si="2"/>
        <v>87.421052631579</v>
      </c>
      <c r="AD27" s="7">
        <v>92</v>
      </c>
      <c r="AE27" s="16">
        <f t="shared" si="3"/>
        <v>88.3368421052632</v>
      </c>
      <c r="AF27" s="16">
        <f t="shared" si="4"/>
        <v>83.7248313090418</v>
      </c>
      <c r="AG27" s="21">
        <v>25</v>
      </c>
      <c r="AH27" s="24"/>
      <c r="AI27" s="7"/>
    </row>
    <row r="28" ht="19.5" customHeight="1" spans="1:35">
      <c r="A28" s="7">
        <v>113</v>
      </c>
      <c r="B28" s="5" t="s">
        <v>97</v>
      </c>
      <c r="C28" s="5" t="s">
        <v>98</v>
      </c>
      <c r="D28" s="5" t="s">
        <v>37</v>
      </c>
      <c r="E28" s="5" t="s">
        <v>38</v>
      </c>
      <c r="F28" s="5" t="s">
        <v>39</v>
      </c>
      <c r="G28" s="5" t="s">
        <v>40</v>
      </c>
      <c r="H28" s="6" t="s">
        <v>74</v>
      </c>
      <c r="I28" s="6" t="s">
        <v>42</v>
      </c>
      <c r="J28" s="11">
        <v>70</v>
      </c>
      <c r="K28" s="11">
        <v>74</v>
      </c>
      <c r="L28" s="11">
        <v>69</v>
      </c>
      <c r="M28" s="11">
        <v>81</v>
      </c>
      <c r="N28" s="11">
        <v>98</v>
      </c>
      <c r="O28" s="11">
        <v>82</v>
      </c>
      <c r="P28" s="11">
        <v>65</v>
      </c>
      <c r="Q28" s="11">
        <v>90</v>
      </c>
      <c r="R28" s="14">
        <f t="shared" si="0"/>
        <v>78.3333333333333</v>
      </c>
      <c r="S28" s="16">
        <v>90</v>
      </c>
      <c r="T28" s="13">
        <f t="shared" si="1"/>
        <v>80.6666666666667</v>
      </c>
      <c r="U28" s="11">
        <v>72</v>
      </c>
      <c r="V28" s="11">
        <v>93</v>
      </c>
      <c r="W28" s="11">
        <v>90</v>
      </c>
      <c r="X28" s="11">
        <v>90</v>
      </c>
      <c r="Y28" s="11">
        <v>61</v>
      </c>
      <c r="Z28" s="11">
        <v>80</v>
      </c>
      <c r="AA28" s="11">
        <v>78</v>
      </c>
      <c r="AB28" s="11">
        <v>97</v>
      </c>
      <c r="AC28" s="16">
        <f t="shared" si="2"/>
        <v>82.3684210526316</v>
      </c>
      <c r="AD28" s="7">
        <v>92</v>
      </c>
      <c r="AE28" s="16">
        <f t="shared" si="3"/>
        <v>84.2947368421053</v>
      </c>
      <c r="AF28" s="16">
        <f t="shared" si="4"/>
        <v>82.480701754386</v>
      </c>
      <c r="AG28" s="21">
        <v>26</v>
      </c>
      <c r="AH28" s="24"/>
      <c r="AI28" s="7"/>
    </row>
    <row r="29" ht="19.5" customHeight="1" spans="1:35">
      <c r="A29" s="7">
        <v>154</v>
      </c>
      <c r="B29" s="5" t="s">
        <v>99</v>
      </c>
      <c r="C29" s="5" t="s">
        <v>100</v>
      </c>
      <c r="D29" s="5" t="s">
        <v>37</v>
      </c>
      <c r="E29" s="5" t="s">
        <v>38</v>
      </c>
      <c r="F29" s="5" t="s">
        <v>39</v>
      </c>
      <c r="G29" s="5" t="s">
        <v>40</v>
      </c>
      <c r="H29" s="6" t="s">
        <v>50</v>
      </c>
      <c r="I29" s="6" t="s">
        <v>42</v>
      </c>
      <c r="J29" s="11">
        <v>70</v>
      </c>
      <c r="K29" s="11">
        <v>86</v>
      </c>
      <c r="L29" s="11">
        <v>44</v>
      </c>
      <c r="M29" s="11">
        <v>93</v>
      </c>
      <c r="N29" s="11">
        <v>66</v>
      </c>
      <c r="O29" s="11">
        <v>85</v>
      </c>
      <c r="P29" s="11">
        <v>61</v>
      </c>
      <c r="Q29" s="11">
        <v>97</v>
      </c>
      <c r="R29" s="14">
        <f t="shared" si="0"/>
        <v>74.6923076923077</v>
      </c>
      <c r="S29" s="15">
        <v>84.99</v>
      </c>
      <c r="T29" s="13">
        <f t="shared" si="1"/>
        <v>76.7518461538462</v>
      </c>
      <c r="U29" s="11">
        <v>72</v>
      </c>
      <c r="V29" s="11">
        <v>97</v>
      </c>
      <c r="W29" s="11">
        <v>93</v>
      </c>
      <c r="X29" s="11">
        <v>93</v>
      </c>
      <c r="Y29" s="11">
        <v>90</v>
      </c>
      <c r="Z29" s="11">
        <v>65</v>
      </c>
      <c r="AA29" s="17">
        <v>89</v>
      </c>
      <c r="AB29" s="11">
        <v>90</v>
      </c>
      <c r="AC29" s="16">
        <f t="shared" si="2"/>
        <v>85.9473684210526</v>
      </c>
      <c r="AD29" s="18">
        <v>85</v>
      </c>
      <c r="AE29" s="16">
        <f t="shared" si="3"/>
        <v>85.7578947368421</v>
      </c>
      <c r="AF29" s="16">
        <f t="shared" si="4"/>
        <v>81.2548704453441</v>
      </c>
      <c r="AG29" s="21">
        <v>27</v>
      </c>
      <c r="AH29" s="24"/>
      <c r="AI29" s="7"/>
    </row>
    <row r="30" ht="19.5" customHeight="1" spans="1:35">
      <c r="A30" s="5">
        <v>150</v>
      </c>
      <c r="B30" s="5" t="s">
        <v>101</v>
      </c>
      <c r="C30" s="5" t="s">
        <v>102</v>
      </c>
      <c r="D30" s="5" t="s">
        <v>37</v>
      </c>
      <c r="E30" s="5" t="s">
        <v>38</v>
      </c>
      <c r="F30" s="5" t="s">
        <v>39</v>
      </c>
      <c r="G30" s="6" t="s">
        <v>40</v>
      </c>
      <c r="H30" s="5" t="s">
        <v>41</v>
      </c>
      <c r="I30" s="5" t="s">
        <v>42</v>
      </c>
      <c r="J30" s="5">
        <v>70</v>
      </c>
      <c r="K30" s="5">
        <v>66</v>
      </c>
      <c r="L30" s="5">
        <v>93</v>
      </c>
      <c r="M30" s="5">
        <v>61</v>
      </c>
      <c r="N30" s="5">
        <v>60</v>
      </c>
      <c r="O30" s="6">
        <v>60</v>
      </c>
      <c r="P30" s="5">
        <v>51</v>
      </c>
      <c r="Q30" s="5">
        <v>98</v>
      </c>
      <c r="R30" s="12">
        <f t="shared" si="0"/>
        <v>69.1538461538461</v>
      </c>
      <c r="S30" s="5">
        <v>100</v>
      </c>
      <c r="T30" s="13">
        <f t="shared" si="1"/>
        <v>75.3230769230769</v>
      </c>
      <c r="U30" s="5">
        <v>77</v>
      </c>
      <c r="V30" s="5">
        <v>82</v>
      </c>
      <c r="W30" s="6">
        <v>85</v>
      </c>
      <c r="X30" s="5">
        <v>85</v>
      </c>
      <c r="Y30" s="5">
        <v>75</v>
      </c>
      <c r="Z30" s="5">
        <v>81</v>
      </c>
      <c r="AA30" s="5">
        <v>90</v>
      </c>
      <c r="AB30" s="5">
        <v>100</v>
      </c>
      <c r="AC30" s="16">
        <f t="shared" si="2"/>
        <v>83.8157894736842</v>
      </c>
      <c r="AD30" s="5">
        <v>100</v>
      </c>
      <c r="AE30" s="16">
        <f t="shared" si="3"/>
        <v>87.0526315789474</v>
      </c>
      <c r="AF30" s="16">
        <f t="shared" si="4"/>
        <v>81.1878542510121</v>
      </c>
      <c r="AG30" s="21">
        <v>28</v>
      </c>
      <c r="AH30" s="24"/>
      <c r="AI30" s="5"/>
    </row>
    <row r="31" ht="19.5" customHeight="1" spans="1:35">
      <c r="A31" s="7">
        <v>165</v>
      </c>
      <c r="B31" s="5" t="s">
        <v>103</v>
      </c>
      <c r="C31" s="5" t="s">
        <v>104</v>
      </c>
      <c r="D31" s="5" t="s">
        <v>37</v>
      </c>
      <c r="E31" s="5" t="s">
        <v>38</v>
      </c>
      <c r="F31" s="5" t="s">
        <v>39</v>
      </c>
      <c r="G31" s="5" t="s">
        <v>40</v>
      </c>
      <c r="H31" s="6" t="s">
        <v>50</v>
      </c>
      <c r="I31" s="6" t="s">
        <v>42</v>
      </c>
      <c r="J31" s="11">
        <v>78</v>
      </c>
      <c r="K31" s="11">
        <v>65</v>
      </c>
      <c r="L31" s="11">
        <v>60</v>
      </c>
      <c r="M31" s="11">
        <v>72</v>
      </c>
      <c r="N31" s="11">
        <v>74</v>
      </c>
      <c r="O31" s="11">
        <v>60</v>
      </c>
      <c r="P31" s="11">
        <v>63</v>
      </c>
      <c r="Q31" s="11">
        <v>98</v>
      </c>
      <c r="R31" s="14">
        <f t="shared" si="0"/>
        <v>70.5641025641026</v>
      </c>
      <c r="S31" s="15">
        <v>82.75</v>
      </c>
      <c r="T31" s="13">
        <f t="shared" si="1"/>
        <v>73.0012820512821</v>
      </c>
      <c r="U31" s="11">
        <v>81</v>
      </c>
      <c r="V31" s="11">
        <v>86</v>
      </c>
      <c r="W31" s="11">
        <v>92</v>
      </c>
      <c r="X31" s="11">
        <v>92</v>
      </c>
      <c r="Y31" s="11">
        <v>89</v>
      </c>
      <c r="Z31" s="11">
        <v>92</v>
      </c>
      <c r="AA31" s="17">
        <v>90</v>
      </c>
      <c r="AB31" s="11">
        <v>90</v>
      </c>
      <c r="AC31" s="16">
        <f t="shared" si="2"/>
        <v>88.9473684210526</v>
      </c>
      <c r="AD31" s="18">
        <v>88.66667</v>
      </c>
      <c r="AE31" s="16">
        <f t="shared" si="3"/>
        <v>88.8912287368421</v>
      </c>
      <c r="AF31" s="16">
        <f t="shared" si="4"/>
        <v>80.9462553940621</v>
      </c>
      <c r="AG31" s="21">
        <v>29</v>
      </c>
      <c r="AH31" s="24"/>
      <c r="AI31" s="7"/>
    </row>
    <row r="32" ht="19.5" customHeight="1" spans="1:39">
      <c r="A32" s="7">
        <v>171</v>
      </c>
      <c r="B32" s="5" t="s">
        <v>105</v>
      </c>
      <c r="C32" s="5" t="s">
        <v>106</v>
      </c>
      <c r="D32" s="5" t="s">
        <v>37</v>
      </c>
      <c r="E32" s="5" t="s">
        <v>38</v>
      </c>
      <c r="F32" s="5" t="s">
        <v>39</v>
      </c>
      <c r="G32" s="5" t="s">
        <v>40</v>
      </c>
      <c r="H32" s="6" t="s">
        <v>50</v>
      </c>
      <c r="I32" s="6" t="s">
        <v>42</v>
      </c>
      <c r="J32" s="11">
        <v>72</v>
      </c>
      <c r="K32" s="11">
        <v>66</v>
      </c>
      <c r="L32" s="11">
        <v>62</v>
      </c>
      <c r="M32" s="11">
        <v>65</v>
      </c>
      <c r="N32" s="11">
        <v>78</v>
      </c>
      <c r="O32" s="11">
        <v>77</v>
      </c>
      <c r="P32" s="11">
        <v>62</v>
      </c>
      <c r="Q32" s="11">
        <v>98</v>
      </c>
      <c r="R32" s="14">
        <f t="shared" si="0"/>
        <v>71.8461538461538</v>
      </c>
      <c r="S32" s="15">
        <v>83.5</v>
      </c>
      <c r="T32" s="13">
        <f t="shared" si="1"/>
        <v>74.1769230769231</v>
      </c>
      <c r="U32" s="11">
        <v>82</v>
      </c>
      <c r="V32" s="11">
        <v>76</v>
      </c>
      <c r="W32" s="11">
        <v>92</v>
      </c>
      <c r="X32" s="11">
        <v>92</v>
      </c>
      <c r="Y32" s="11">
        <v>87</v>
      </c>
      <c r="Z32" s="11">
        <v>93</v>
      </c>
      <c r="AA32" s="17">
        <v>90</v>
      </c>
      <c r="AB32" s="11">
        <v>90</v>
      </c>
      <c r="AC32" s="16">
        <f t="shared" si="2"/>
        <v>87.6315789473684</v>
      </c>
      <c r="AD32" s="18">
        <v>87</v>
      </c>
      <c r="AE32" s="16">
        <f t="shared" si="3"/>
        <v>87.5052631578947</v>
      </c>
      <c r="AF32" s="16">
        <f t="shared" si="4"/>
        <v>80.8410931174089</v>
      </c>
      <c r="AG32" s="21">
        <v>30</v>
      </c>
      <c r="AH32" s="24"/>
      <c r="AI32" s="7"/>
      <c r="AJ32" s="25"/>
      <c r="AK32" s="25"/>
      <c r="AL32" s="25"/>
      <c r="AM32" s="26"/>
    </row>
    <row r="33" ht="19.5" customHeight="1" spans="1:39">
      <c r="A33" s="7">
        <v>170</v>
      </c>
      <c r="B33" s="5" t="s">
        <v>107</v>
      </c>
      <c r="C33" s="5" t="s">
        <v>108</v>
      </c>
      <c r="D33" s="5" t="s">
        <v>37</v>
      </c>
      <c r="E33" s="5" t="s">
        <v>38</v>
      </c>
      <c r="F33" s="5" t="s">
        <v>39</v>
      </c>
      <c r="G33" s="5" t="s">
        <v>40</v>
      </c>
      <c r="H33" s="6" t="s">
        <v>50</v>
      </c>
      <c r="I33" s="6" t="s">
        <v>42</v>
      </c>
      <c r="J33" s="11">
        <v>70</v>
      </c>
      <c r="K33" s="11">
        <v>38</v>
      </c>
      <c r="L33" s="11">
        <v>70</v>
      </c>
      <c r="M33" s="11">
        <v>63</v>
      </c>
      <c r="N33" s="11">
        <v>62</v>
      </c>
      <c r="O33" s="11">
        <v>75</v>
      </c>
      <c r="P33" s="11">
        <v>53</v>
      </c>
      <c r="Q33" s="11">
        <v>97</v>
      </c>
      <c r="R33" s="14">
        <f t="shared" si="0"/>
        <v>65.2051282051282</v>
      </c>
      <c r="S33" s="15">
        <v>83.44</v>
      </c>
      <c r="T33" s="13">
        <f t="shared" si="1"/>
        <v>68.8521025641026</v>
      </c>
      <c r="U33" s="11">
        <v>77</v>
      </c>
      <c r="V33" s="11">
        <v>78</v>
      </c>
      <c r="W33" s="11">
        <v>90</v>
      </c>
      <c r="X33" s="11">
        <v>90</v>
      </c>
      <c r="Y33" s="11">
        <v>87</v>
      </c>
      <c r="Z33" s="11">
        <v>88</v>
      </c>
      <c r="AA33" s="17">
        <v>99</v>
      </c>
      <c r="AB33" s="11">
        <v>90</v>
      </c>
      <c r="AC33" s="16">
        <f t="shared" si="2"/>
        <v>87</v>
      </c>
      <c r="AD33" s="18">
        <v>95</v>
      </c>
      <c r="AE33" s="16">
        <f t="shared" si="3"/>
        <v>88.6</v>
      </c>
      <c r="AF33" s="16">
        <f t="shared" si="4"/>
        <v>78.7260512820513</v>
      </c>
      <c r="AG33" s="21">
        <v>31</v>
      </c>
      <c r="AH33" s="24"/>
      <c r="AI33" s="7"/>
      <c r="AJ33" s="25"/>
      <c r="AK33" s="25"/>
      <c r="AL33" s="25"/>
      <c r="AM33" s="26"/>
    </row>
    <row r="34" ht="19.5" customHeight="1" spans="1:39">
      <c r="A34" s="5">
        <v>141</v>
      </c>
      <c r="B34" s="5" t="s">
        <v>109</v>
      </c>
      <c r="C34" s="5" t="s">
        <v>110</v>
      </c>
      <c r="D34" s="5" t="s">
        <v>37</v>
      </c>
      <c r="E34" s="5" t="s">
        <v>38</v>
      </c>
      <c r="F34" s="5" t="s">
        <v>39</v>
      </c>
      <c r="G34" s="6" t="s">
        <v>40</v>
      </c>
      <c r="H34" s="5" t="s">
        <v>41</v>
      </c>
      <c r="I34" s="5" t="s">
        <v>42</v>
      </c>
      <c r="J34" s="5">
        <v>62</v>
      </c>
      <c r="K34" s="5">
        <v>41</v>
      </c>
      <c r="L34" s="5">
        <v>85</v>
      </c>
      <c r="M34" s="5">
        <v>32</v>
      </c>
      <c r="N34" s="5">
        <v>73</v>
      </c>
      <c r="O34" s="6">
        <v>60</v>
      </c>
      <c r="P34" s="5">
        <v>43</v>
      </c>
      <c r="Q34" s="5">
        <v>98</v>
      </c>
      <c r="R34" s="12">
        <f t="shared" si="0"/>
        <v>60.8205128205128</v>
      </c>
      <c r="S34" s="5">
        <v>100</v>
      </c>
      <c r="T34" s="13">
        <f t="shared" si="1"/>
        <v>68.6564102564103</v>
      </c>
      <c r="U34" s="5">
        <v>74</v>
      </c>
      <c r="V34" s="5">
        <v>72</v>
      </c>
      <c r="W34" s="6">
        <v>85</v>
      </c>
      <c r="X34" s="5">
        <v>85</v>
      </c>
      <c r="Y34" s="5">
        <v>70</v>
      </c>
      <c r="Z34" s="5">
        <v>77</v>
      </c>
      <c r="AA34" s="5">
        <v>90</v>
      </c>
      <c r="AB34" s="5">
        <v>100</v>
      </c>
      <c r="AC34" s="16">
        <f t="shared" si="2"/>
        <v>80.9210526315789</v>
      </c>
      <c r="AD34" s="5">
        <v>100</v>
      </c>
      <c r="AE34" s="16">
        <f t="shared" si="3"/>
        <v>84.7368421052632</v>
      </c>
      <c r="AF34" s="16">
        <f t="shared" si="4"/>
        <v>76.6966261808367</v>
      </c>
      <c r="AG34" s="21">
        <v>32</v>
      </c>
      <c r="AH34" s="5"/>
      <c r="AI34" s="5"/>
      <c r="AJ34" s="25"/>
      <c r="AK34" s="25"/>
      <c r="AL34" s="25"/>
      <c r="AM34" s="26"/>
    </row>
    <row r="35" ht="19.5" customHeight="1" spans="1:39">
      <c r="A35" s="7">
        <v>166</v>
      </c>
      <c r="B35" s="5" t="s">
        <v>111</v>
      </c>
      <c r="C35" s="5" t="s">
        <v>112</v>
      </c>
      <c r="D35" s="5" t="s">
        <v>37</v>
      </c>
      <c r="E35" s="5" t="s">
        <v>38</v>
      </c>
      <c r="F35" s="5" t="s">
        <v>39</v>
      </c>
      <c r="G35" s="5" t="s">
        <v>40</v>
      </c>
      <c r="H35" s="6" t="s">
        <v>50</v>
      </c>
      <c r="I35" s="6" t="s">
        <v>42</v>
      </c>
      <c r="J35" s="11">
        <v>64</v>
      </c>
      <c r="K35" s="11">
        <v>75</v>
      </c>
      <c r="L35" s="11">
        <v>60</v>
      </c>
      <c r="M35" s="11">
        <v>66</v>
      </c>
      <c r="N35" s="11">
        <v>60</v>
      </c>
      <c r="O35" s="11">
        <v>65</v>
      </c>
      <c r="P35" s="11">
        <v>47</v>
      </c>
      <c r="Q35" s="11">
        <v>98</v>
      </c>
      <c r="R35" s="14">
        <f t="shared" si="0"/>
        <v>66.0769230769231</v>
      </c>
      <c r="S35" s="15">
        <v>80.045</v>
      </c>
      <c r="T35" s="13">
        <f t="shared" si="1"/>
        <v>68.8705384615385</v>
      </c>
      <c r="U35" s="11">
        <v>66</v>
      </c>
      <c r="V35" s="11">
        <v>83</v>
      </c>
      <c r="W35" s="11">
        <v>81</v>
      </c>
      <c r="X35" s="11">
        <v>81</v>
      </c>
      <c r="Y35" s="11">
        <v>90</v>
      </c>
      <c r="Z35" s="11">
        <v>85</v>
      </c>
      <c r="AA35" s="17">
        <v>89</v>
      </c>
      <c r="AB35" s="11">
        <v>90</v>
      </c>
      <c r="AC35" s="16">
        <f t="shared" si="2"/>
        <v>82.7894736842105</v>
      </c>
      <c r="AD35" s="18">
        <v>81</v>
      </c>
      <c r="AE35" s="16">
        <f t="shared" si="3"/>
        <v>82.4315789473684</v>
      </c>
      <c r="AF35" s="16">
        <f t="shared" si="4"/>
        <v>75.6510587044534</v>
      </c>
      <c r="AG35" s="21">
        <v>33</v>
      </c>
      <c r="AH35" s="24"/>
      <c r="AI35" s="7"/>
      <c r="AJ35" s="25"/>
      <c r="AK35" s="25"/>
      <c r="AL35" s="25"/>
      <c r="AM35" s="26"/>
    </row>
    <row r="36" ht="19.5" customHeight="1" spans="1:39">
      <c r="A36" s="7">
        <v>163</v>
      </c>
      <c r="B36" s="5" t="s">
        <v>113</v>
      </c>
      <c r="C36" s="5" t="s">
        <v>114</v>
      </c>
      <c r="D36" s="5" t="s">
        <v>37</v>
      </c>
      <c r="E36" s="5" t="s">
        <v>38</v>
      </c>
      <c r="F36" s="5" t="s">
        <v>39</v>
      </c>
      <c r="G36" s="5" t="s">
        <v>40</v>
      </c>
      <c r="H36" s="6" t="s">
        <v>50</v>
      </c>
      <c r="I36" s="6" t="s">
        <v>42</v>
      </c>
      <c r="J36" s="11">
        <v>63</v>
      </c>
      <c r="K36" s="11">
        <v>63</v>
      </c>
      <c r="L36" s="11">
        <v>42</v>
      </c>
      <c r="M36" s="11">
        <v>58</v>
      </c>
      <c r="N36" s="11">
        <v>60</v>
      </c>
      <c r="O36" s="11">
        <v>60</v>
      </c>
      <c r="P36" s="11">
        <v>55</v>
      </c>
      <c r="Q36" s="11">
        <v>98</v>
      </c>
      <c r="R36" s="14">
        <f t="shared" si="0"/>
        <v>61.4615384615385</v>
      </c>
      <c r="S36" s="15">
        <v>79.265</v>
      </c>
      <c r="T36" s="13">
        <f t="shared" si="1"/>
        <v>65.0222307692308</v>
      </c>
      <c r="U36" s="11">
        <v>82</v>
      </c>
      <c r="V36" s="11">
        <v>87</v>
      </c>
      <c r="W36" s="11">
        <v>87</v>
      </c>
      <c r="X36" s="11">
        <v>87</v>
      </c>
      <c r="Y36" s="11">
        <v>75</v>
      </c>
      <c r="Z36" s="11">
        <v>85</v>
      </c>
      <c r="AA36" s="17">
        <v>94</v>
      </c>
      <c r="AB36" s="11">
        <v>90</v>
      </c>
      <c r="AC36" s="16">
        <f t="shared" si="2"/>
        <v>85.5526315789474</v>
      </c>
      <c r="AD36" s="18">
        <v>88.83333</v>
      </c>
      <c r="AE36" s="16">
        <f t="shared" si="3"/>
        <v>86.2087712631579</v>
      </c>
      <c r="AF36" s="16">
        <f t="shared" si="4"/>
        <v>75.6155010161943</v>
      </c>
      <c r="AG36" s="21">
        <v>34</v>
      </c>
      <c r="AH36" s="7"/>
      <c r="AI36" s="7"/>
      <c r="AJ36" s="25"/>
      <c r="AK36" s="25"/>
      <c r="AL36" s="25"/>
      <c r="AM36" s="26"/>
    </row>
    <row r="37" ht="19.5" customHeight="1" spans="1:39">
      <c r="A37" s="7">
        <v>178</v>
      </c>
      <c r="B37" s="5" t="s">
        <v>115</v>
      </c>
      <c r="C37" s="5" t="s">
        <v>116</v>
      </c>
      <c r="D37" s="5" t="s">
        <v>37</v>
      </c>
      <c r="E37" s="5" t="s">
        <v>38</v>
      </c>
      <c r="F37" s="5" t="s">
        <v>39</v>
      </c>
      <c r="G37" s="5" t="s">
        <v>40</v>
      </c>
      <c r="H37" s="6" t="s">
        <v>50</v>
      </c>
      <c r="I37" s="6" t="s">
        <v>42</v>
      </c>
      <c r="J37" s="11">
        <v>65</v>
      </c>
      <c r="K37" s="11">
        <v>74</v>
      </c>
      <c r="L37" s="11">
        <v>60</v>
      </c>
      <c r="M37" s="11">
        <v>60</v>
      </c>
      <c r="N37" s="11">
        <v>60</v>
      </c>
      <c r="O37" s="11">
        <v>65</v>
      </c>
      <c r="P37" s="11">
        <v>45</v>
      </c>
      <c r="Q37" s="11">
        <v>98</v>
      </c>
      <c r="R37" s="14">
        <f t="shared" si="0"/>
        <v>65.051282051282</v>
      </c>
      <c r="S37" s="15">
        <v>79.525</v>
      </c>
      <c r="T37" s="13">
        <f t="shared" si="1"/>
        <v>67.9460256410256</v>
      </c>
      <c r="U37" s="11">
        <v>98</v>
      </c>
      <c r="V37" s="11">
        <v>60</v>
      </c>
      <c r="W37" s="11">
        <v>85</v>
      </c>
      <c r="X37" s="11">
        <v>85</v>
      </c>
      <c r="Y37" s="11">
        <v>83</v>
      </c>
      <c r="Z37" s="11">
        <v>82</v>
      </c>
      <c r="AA37" s="19">
        <v>85</v>
      </c>
      <c r="AB37" s="11">
        <v>90</v>
      </c>
      <c r="AC37" s="16">
        <f t="shared" si="2"/>
        <v>83.2894736842105</v>
      </c>
      <c r="AD37" s="18">
        <v>82.16667</v>
      </c>
      <c r="AE37" s="16">
        <f t="shared" si="3"/>
        <v>83.0649129473684</v>
      </c>
      <c r="AF37" s="16">
        <f t="shared" si="4"/>
        <v>75.505469294197</v>
      </c>
      <c r="AG37" s="21">
        <v>35</v>
      </c>
      <c r="AH37" s="7"/>
      <c r="AI37" s="7"/>
      <c r="AJ37" s="25"/>
      <c r="AK37" s="25"/>
      <c r="AL37" s="25"/>
      <c r="AM37" s="26"/>
    </row>
    <row r="38" ht="19.5" customHeight="1" spans="1:39">
      <c r="A38" s="7">
        <v>164</v>
      </c>
      <c r="B38" s="5" t="s">
        <v>117</v>
      </c>
      <c r="C38" s="5" t="s">
        <v>118</v>
      </c>
      <c r="D38" s="5" t="s">
        <v>37</v>
      </c>
      <c r="E38" s="5" t="s">
        <v>38</v>
      </c>
      <c r="F38" s="5" t="s">
        <v>39</v>
      </c>
      <c r="G38" s="5" t="s">
        <v>40</v>
      </c>
      <c r="H38" s="6" t="s">
        <v>50</v>
      </c>
      <c r="I38" s="6" t="s">
        <v>42</v>
      </c>
      <c r="J38" s="11">
        <v>60</v>
      </c>
      <c r="K38" s="11">
        <v>42</v>
      </c>
      <c r="L38" s="11">
        <v>47</v>
      </c>
      <c r="M38" s="11">
        <v>28</v>
      </c>
      <c r="N38" s="11">
        <v>60</v>
      </c>
      <c r="O38" s="11">
        <v>62</v>
      </c>
      <c r="P38" s="11">
        <v>51</v>
      </c>
      <c r="Q38" s="11">
        <v>97</v>
      </c>
      <c r="R38" s="14">
        <f t="shared" si="0"/>
        <v>54.8205128205128</v>
      </c>
      <c r="S38" s="15">
        <v>75.525</v>
      </c>
      <c r="T38" s="13">
        <f t="shared" si="1"/>
        <v>58.9614102564103</v>
      </c>
      <c r="U38" s="11">
        <v>100</v>
      </c>
      <c r="V38" s="11">
        <v>79</v>
      </c>
      <c r="W38" s="11">
        <v>88</v>
      </c>
      <c r="X38" s="11">
        <v>88</v>
      </c>
      <c r="Y38" s="11">
        <v>86</v>
      </c>
      <c r="Z38" s="11">
        <v>93</v>
      </c>
      <c r="AA38" s="17">
        <v>95</v>
      </c>
      <c r="AB38" s="11">
        <v>90</v>
      </c>
      <c r="AC38" s="16">
        <f t="shared" si="2"/>
        <v>89.7368421052632</v>
      </c>
      <c r="AD38" s="18">
        <v>94</v>
      </c>
      <c r="AE38" s="16">
        <f t="shared" si="3"/>
        <v>90.5894736842105</v>
      </c>
      <c r="AF38" s="16">
        <f t="shared" si="4"/>
        <v>74.7754419703104</v>
      </c>
      <c r="AG38" s="21">
        <v>36</v>
      </c>
      <c r="AH38" s="7"/>
      <c r="AI38" s="7"/>
      <c r="AJ38" s="25"/>
      <c r="AK38" s="25"/>
      <c r="AL38" s="25"/>
      <c r="AM38" s="26"/>
    </row>
    <row r="39" ht="19.5" customHeight="1" spans="1:39">
      <c r="A39" s="7">
        <v>167</v>
      </c>
      <c r="B39" s="5" t="s">
        <v>119</v>
      </c>
      <c r="C39" s="5" t="s">
        <v>120</v>
      </c>
      <c r="D39" s="5" t="s">
        <v>37</v>
      </c>
      <c r="E39" s="5" t="s">
        <v>38</v>
      </c>
      <c r="F39" s="5" t="s">
        <v>39</v>
      </c>
      <c r="G39" s="5" t="s">
        <v>40</v>
      </c>
      <c r="H39" s="6" t="s">
        <v>50</v>
      </c>
      <c r="I39" s="6" t="s">
        <v>42</v>
      </c>
      <c r="J39" s="11">
        <v>25</v>
      </c>
      <c r="K39" s="11">
        <v>60</v>
      </c>
      <c r="L39" s="11">
        <v>68</v>
      </c>
      <c r="M39" s="11">
        <v>56</v>
      </c>
      <c r="N39" s="11">
        <v>60</v>
      </c>
      <c r="O39" s="11">
        <v>60</v>
      </c>
      <c r="P39" s="11">
        <v>46</v>
      </c>
      <c r="Q39" s="11">
        <v>98</v>
      </c>
      <c r="R39" s="14">
        <f t="shared" si="0"/>
        <v>58.1282051282051</v>
      </c>
      <c r="S39" s="15">
        <v>75.475</v>
      </c>
      <c r="T39" s="13">
        <f t="shared" si="1"/>
        <v>61.5975641025641</v>
      </c>
      <c r="U39" s="11">
        <v>76</v>
      </c>
      <c r="V39" s="11">
        <v>86</v>
      </c>
      <c r="W39" s="11">
        <v>81</v>
      </c>
      <c r="X39" s="11">
        <v>81</v>
      </c>
      <c r="Y39" s="11">
        <v>78</v>
      </c>
      <c r="Z39" s="11">
        <v>83</v>
      </c>
      <c r="AA39" s="17">
        <v>90</v>
      </c>
      <c r="AB39" s="11">
        <v>90</v>
      </c>
      <c r="AC39" s="16">
        <f t="shared" si="2"/>
        <v>82.7631578947368</v>
      </c>
      <c r="AD39" s="18">
        <v>80.83333</v>
      </c>
      <c r="AE39" s="16">
        <f t="shared" si="3"/>
        <v>82.3771923157895</v>
      </c>
      <c r="AF39" s="16">
        <f t="shared" si="4"/>
        <v>71.9873782091768</v>
      </c>
      <c r="AG39" s="21">
        <v>37</v>
      </c>
      <c r="AH39" s="7"/>
      <c r="AI39" s="7"/>
      <c r="AJ39" s="25"/>
      <c r="AK39" s="25"/>
      <c r="AL39" s="25"/>
      <c r="AM39" s="26"/>
    </row>
    <row r="40" ht="19.5" customHeight="1" spans="1:39">
      <c r="A40" s="7">
        <v>168</v>
      </c>
      <c r="B40" s="5" t="s">
        <v>121</v>
      </c>
      <c r="C40" s="5" t="s">
        <v>122</v>
      </c>
      <c r="D40" s="5" t="s">
        <v>37</v>
      </c>
      <c r="E40" s="5" t="s">
        <v>38</v>
      </c>
      <c r="F40" s="5" t="s">
        <v>39</v>
      </c>
      <c r="G40" s="5" t="s">
        <v>40</v>
      </c>
      <c r="H40" s="6" t="s">
        <v>50</v>
      </c>
      <c r="I40" s="6" t="s">
        <v>42</v>
      </c>
      <c r="J40" s="11">
        <v>65</v>
      </c>
      <c r="K40" s="11">
        <v>15</v>
      </c>
      <c r="L40" s="11">
        <v>44</v>
      </c>
      <c r="M40" s="11">
        <v>68</v>
      </c>
      <c r="N40" s="11">
        <v>27</v>
      </c>
      <c r="O40" s="11">
        <v>60</v>
      </c>
      <c r="P40" s="11">
        <v>49</v>
      </c>
      <c r="Q40" s="11">
        <v>98</v>
      </c>
      <c r="R40" s="14">
        <f t="shared" si="0"/>
        <v>52.1025641025641</v>
      </c>
      <c r="S40" s="15">
        <v>71.95</v>
      </c>
      <c r="T40" s="13">
        <f t="shared" si="1"/>
        <v>56.0720512820513</v>
      </c>
      <c r="U40" s="11">
        <v>83</v>
      </c>
      <c r="V40" s="11">
        <v>80</v>
      </c>
      <c r="W40" s="11">
        <v>82</v>
      </c>
      <c r="X40" s="11">
        <v>82</v>
      </c>
      <c r="Y40" s="11">
        <v>68</v>
      </c>
      <c r="Z40" s="11">
        <v>83</v>
      </c>
      <c r="AA40" s="17">
        <v>90</v>
      </c>
      <c r="AB40" s="11">
        <v>90</v>
      </c>
      <c r="AC40" s="16">
        <f t="shared" si="2"/>
        <v>81.8421052631579</v>
      </c>
      <c r="AD40" s="18">
        <v>79.66667</v>
      </c>
      <c r="AE40" s="16">
        <f t="shared" si="3"/>
        <v>81.4070182105263</v>
      </c>
      <c r="AF40" s="16">
        <f t="shared" si="4"/>
        <v>68.7395347462888</v>
      </c>
      <c r="AG40" s="21">
        <v>38</v>
      </c>
      <c r="AH40" s="7"/>
      <c r="AI40" s="7"/>
      <c r="AJ40" s="25"/>
      <c r="AK40" s="25"/>
      <c r="AL40" s="25"/>
      <c r="AM40" s="26"/>
    </row>
    <row r="41" ht="19.5" customHeight="1" spans="1:39">
      <c r="A41" s="7">
        <v>152</v>
      </c>
      <c r="B41" s="5" t="s">
        <v>123</v>
      </c>
      <c r="C41" s="5" t="s">
        <v>124</v>
      </c>
      <c r="D41" s="5" t="s">
        <v>37</v>
      </c>
      <c r="E41" s="5" t="s">
        <v>57</v>
      </c>
      <c r="F41" s="5" t="s">
        <v>39</v>
      </c>
      <c r="G41" s="5" t="s">
        <v>40</v>
      </c>
      <c r="H41" s="6" t="s">
        <v>50</v>
      </c>
      <c r="I41" s="6" t="s">
        <v>42</v>
      </c>
      <c r="J41" s="11">
        <v>20</v>
      </c>
      <c r="K41" s="11">
        <v>30</v>
      </c>
      <c r="L41" s="11">
        <v>25</v>
      </c>
      <c r="M41" s="11">
        <v>30</v>
      </c>
      <c r="N41" s="11">
        <v>25</v>
      </c>
      <c r="O41" s="11">
        <v>60</v>
      </c>
      <c r="P41" s="11">
        <v>20</v>
      </c>
      <c r="Q41" s="11">
        <v>98</v>
      </c>
      <c r="R41" s="14">
        <f t="shared" si="0"/>
        <v>36.974358974359</v>
      </c>
      <c r="S41" s="15">
        <v>62.62</v>
      </c>
      <c r="T41" s="13">
        <f t="shared" si="1"/>
        <v>42.1034871794872</v>
      </c>
      <c r="U41" s="11">
        <v>68</v>
      </c>
      <c r="V41" s="11">
        <v>85</v>
      </c>
      <c r="W41" s="11">
        <v>80</v>
      </c>
      <c r="X41" s="11">
        <v>80</v>
      </c>
      <c r="Y41" s="11">
        <v>36</v>
      </c>
      <c r="Z41" s="11">
        <v>77</v>
      </c>
      <c r="AA41" s="17">
        <v>88</v>
      </c>
      <c r="AB41" s="11">
        <v>90</v>
      </c>
      <c r="AC41" s="16">
        <f t="shared" si="2"/>
        <v>74.7894736842105</v>
      </c>
      <c r="AD41" s="18">
        <v>71</v>
      </c>
      <c r="AE41" s="16">
        <f t="shared" si="3"/>
        <v>74.0315789473684</v>
      </c>
      <c r="AF41" s="16">
        <f t="shared" si="4"/>
        <v>58.0675330634278</v>
      </c>
      <c r="AG41" s="21">
        <v>39</v>
      </c>
      <c r="AH41" s="7"/>
      <c r="AI41" s="7"/>
      <c r="AJ41" s="25"/>
      <c r="AK41" s="25"/>
      <c r="AL41" s="25"/>
      <c r="AM41" s="26"/>
    </row>
    <row r="42" ht="19.5" customHeight="1" spans="1:39">
      <c r="A42" s="7">
        <v>153</v>
      </c>
      <c r="B42" s="5" t="s">
        <v>125</v>
      </c>
      <c r="C42" s="5" t="s">
        <v>126</v>
      </c>
      <c r="D42" s="5" t="s">
        <v>37</v>
      </c>
      <c r="E42" s="5" t="s">
        <v>57</v>
      </c>
      <c r="F42" s="5" t="s">
        <v>39</v>
      </c>
      <c r="G42" s="5" t="s">
        <v>40</v>
      </c>
      <c r="H42" s="6" t="s">
        <v>50</v>
      </c>
      <c r="I42" s="6" t="s">
        <v>42</v>
      </c>
      <c r="J42" s="11">
        <v>25</v>
      </c>
      <c r="K42" s="11">
        <v>15</v>
      </c>
      <c r="L42" s="11">
        <v>11</v>
      </c>
      <c r="M42" s="11">
        <v>30</v>
      </c>
      <c r="N42" s="11">
        <v>8</v>
      </c>
      <c r="O42" s="11">
        <v>30</v>
      </c>
      <c r="P42" s="11">
        <v>0</v>
      </c>
      <c r="Q42" s="11">
        <v>98</v>
      </c>
      <c r="R42" s="14">
        <f t="shared" si="0"/>
        <v>25.3076923076923</v>
      </c>
      <c r="S42" s="15">
        <v>55.875</v>
      </c>
      <c r="T42" s="13">
        <f t="shared" si="1"/>
        <v>31.4211538461538</v>
      </c>
      <c r="U42" s="11">
        <v>60</v>
      </c>
      <c r="V42" s="11">
        <v>76</v>
      </c>
      <c r="W42" s="11">
        <v>80</v>
      </c>
      <c r="X42" s="11">
        <v>80</v>
      </c>
      <c r="Y42" s="11">
        <v>30</v>
      </c>
      <c r="Z42" s="11">
        <v>60</v>
      </c>
      <c r="AA42" s="17">
        <v>89</v>
      </c>
      <c r="AB42" s="11">
        <v>90</v>
      </c>
      <c r="AC42" s="16">
        <f t="shared" si="2"/>
        <v>69.6315789473684</v>
      </c>
      <c r="AD42" s="18">
        <v>64.33333</v>
      </c>
      <c r="AE42" s="16">
        <f t="shared" si="3"/>
        <v>68.5719291578947</v>
      </c>
      <c r="AF42" s="16">
        <f t="shared" si="4"/>
        <v>49.9965415020243</v>
      </c>
      <c r="AG42" s="21">
        <v>40</v>
      </c>
      <c r="AH42" s="7"/>
      <c r="AI42" s="7"/>
      <c r="AJ42" s="25"/>
      <c r="AK42" s="25"/>
      <c r="AL42" s="25"/>
      <c r="AM42" s="26"/>
    </row>
  </sheetData>
  <sortState ref="A3:AK42">
    <sortCondition ref="AF3:AF42" descending="1"/>
  </sortState>
  <mergeCells count="3">
    <mergeCell ref="A1:I1"/>
    <mergeCell ref="J1:T1"/>
    <mergeCell ref="U1:A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2023-05-12T11:15:00Z</dcterms:created>
  <dcterms:modified xsi:type="dcterms:W3CDTF">2025-01-10T05:55:28Z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C265B553E161483F9ABDDBCC278F61E5_12</vt:lpwstr>
  </property>
</Properties>
</file>