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245"/>
  </bookViews>
  <sheets>
    <sheet name="VR方向" sheetId="1" r:id="rId1"/>
    <sheet name="软件方向" sheetId="2" r:id="rId2"/>
    <sheet name="数媒方向" sheetId="3" r:id="rId3"/>
    <sheet name="数维方向" sheetId="4" r:id="rId4"/>
  </sheets>
  <definedNames>
    <definedName name="_xlnm._FilterDatabase" localSheetId="0" hidden="1">VR方向!$A$2:$AJ$33</definedName>
    <definedName name="_xlnm._FilterDatabase" localSheetId="1" hidden="1">软件方向!$A$2:$AK$48</definedName>
    <definedName name="_xlnm._FilterDatabase" localSheetId="2" hidden="1">数媒方向!$A$1:$AJ$40</definedName>
    <definedName name="_xlnm._FilterDatabase" localSheetId="3" hidden="1">数维方向!$A$1:$AJ$42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<sst xmlns="http://schemas.openxmlformats.org/spreadsheetml/2006/main" count="4231" uniqueCount="408">
  <si>
    <t>2023-2024学年第一学期成绩表</t>
  </si>
  <si>
    <t>2023-2024学年第二学期成绩表</t>
  </si>
  <si>
    <t>序号</t>
  </si>
  <si>
    <t>学号</t>
  </si>
  <si>
    <t>姓名</t>
  </si>
  <si>
    <t>性别</t>
  </si>
  <si>
    <t>专业代码</t>
  </si>
  <si>
    <t>专业名称</t>
  </si>
  <si>
    <t>所在班级</t>
  </si>
  <si>
    <t>专业方向</t>
  </si>
  <si>
    <t>三维动画制作(MAYA)</t>
  </si>
  <si>
    <t>平面图形设计（Ai）</t>
  </si>
  <si>
    <t>网站项目开发</t>
  </si>
  <si>
    <t>电子商务基础</t>
  </si>
  <si>
    <t>体育与健康</t>
  </si>
  <si>
    <t>英语</t>
  </si>
  <si>
    <t>语文</t>
  </si>
  <si>
    <t>数学</t>
  </si>
  <si>
    <t>劳动教育</t>
  </si>
  <si>
    <t>学科成绩1</t>
  </si>
  <si>
    <t>学生操行评定实得成绩1</t>
  </si>
  <si>
    <t>综合测评成绩1</t>
  </si>
  <si>
    <t>专业英语</t>
  </si>
  <si>
    <t>现代企业管理</t>
  </si>
  <si>
    <t>全景摄像</t>
  </si>
  <si>
    <t>场景建模</t>
  </si>
  <si>
    <t>Unity虚拟现实应用</t>
  </si>
  <si>
    <t>学科成绩2</t>
  </si>
  <si>
    <t>学生操行评定实得成绩2</t>
  </si>
  <si>
    <t>综合测评成绩2</t>
  </si>
  <si>
    <t>综合测评成绩</t>
  </si>
  <si>
    <t>排名</t>
  </si>
  <si>
    <t>备注1（是否符合校荐条件）</t>
  </si>
  <si>
    <t>备注2（退役大学生士兵或省技能大赛三等及以上</t>
  </si>
  <si>
    <t>2023TS000235</t>
  </si>
  <si>
    <t>王锦泽</t>
  </si>
  <si>
    <t>女</t>
  </si>
  <si>
    <t>610201</t>
  </si>
  <si>
    <t>计算机应用技术</t>
  </si>
  <si>
    <t>20大专计算机2班</t>
  </si>
  <si>
    <t>VR方向</t>
  </si>
  <si>
    <t>99</t>
  </si>
  <si>
    <t>100</t>
  </si>
  <si>
    <t>98</t>
  </si>
  <si>
    <t>95</t>
  </si>
  <si>
    <t>94</t>
  </si>
  <si>
    <t>97</t>
  </si>
  <si>
    <t>91</t>
  </si>
  <si>
    <t>96</t>
  </si>
  <si>
    <t>专业综合测评前60%</t>
  </si>
  <si>
    <t>2023TS000279</t>
  </si>
  <si>
    <t>李文斌</t>
  </si>
  <si>
    <t>男</t>
  </si>
  <si>
    <t>20大专计算机3班</t>
  </si>
  <si>
    <t>93</t>
  </si>
  <si>
    <t>89</t>
  </si>
  <si>
    <t>92</t>
  </si>
  <si>
    <t>83</t>
  </si>
  <si>
    <t>2023TS000328</t>
  </si>
  <si>
    <t>赵国雯</t>
  </si>
  <si>
    <t>20大专计算机4班</t>
  </si>
  <si>
    <t>90</t>
  </si>
  <si>
    <t>88</t>
  </si>
  <si>
    <t>85</t>
  </si>
  <si>
    <t>2023TS000236</t>
  </si>
  <si>
    <t>李牧蓁</t>
  </si>
  <si>
    <t>78</t>
  </si>
  <si>
    <t>2023TS000301</t>
  </si>
  <si>
    <t>周广文</t>
  </si>
  <si>
    <t>87</t>
  </si>
  <si>
    <t>81</t>
  </si>
  <si>
    <t>2023TS000277</t>
  </si>
  <si>
    <t>李妙真</t>
  </si>
  <si>
    <t>2023TS000230</t>
  </si>
  <si>
    <t>彭昊翾</t>
  </si>
  <si>
    <t>86</t>
  </si>
  <si>
    <t>2023TS000319</t>
  </si>
  <si>
    <t>郑龙云海</t>
  </si>
  <si>
    <t>84</t>
  </si>
  <si>
    <t>75</t>
  </si>
  <si>
    <t>2023TS000202</t>
  </si>
  <si>
    <t>王彬彬</t>
  </si>
  <si>
    <t>20大专计算机1班</t>
  </si>
  <si>
    <t>82</t>
  </si>
  <si>
    <t>2023TS000294</t>
  </si>
  <si>
    <t>杨成超</t>
  </si>
  <si>
    <t>74</t>
  </si>
  <si>
    <t>79</t>
  </si>
  <si>
    <t>2023TS000260</t>
  </si>
  <si>
    <t>高梦凯</t>
  </si>
  <si>
    <t>2023TS000271</t>
  </si>
  <si>
    <t>冯亚北</t>
  </si>
  <si>
    <t>73</t>
  </si>
  <si>
    <t>2023TS000298</t>
  </si>
  <si>
    <t>张耀文</t>
  </si>
  <si>
    <t>2023TS000296</t>
  </si>
  <si>
    <t>张高飞</t>
  </si>
  <si>
    <t>67</t>
  </si>
  <si>
    <t>2023TS000334</t>
  </si>
  <si>
    <t>苏慧心</t>
  </si>
  <si>
    <t>76</t>
  </si>
  <si>
    <t>60</t>
  </si>
  <si>
    <t>80</t>
  </si>
  <si>
    <t>2023TS000191</t>
  </si>
  <si>
    <t>王荣宇</t>
  </si>
  <si>
    <t>2023TS000275</t>
  </si>
  <si>
    <t>李超凡</t>
  </si>
  <si>
    <t>2023TS000291</t>
  </si>
  <si>
    <t>王振宇</t>
  </si>
  <si>
    <t>72</t>
  </si>
  <si>
    <t>2023TS000329</t>
  </si>
  <si>
    <t>李俊卿</t>
  </si>
  <si>
    <t>71</t>
  </si>
  <si>
    <t>2023TS000194</t>
  </si>
  <si>
    <t>郭子仪</t>
  </si>
  <si>
    <t>70</t>
  </si>
  <si>
    <t>2023TS000240</t>
  </si>
  <si>
    <t>刘芳铭</t>
  </si>
  <si>
    <t>77</t>
  </si>
  <si>
    <t>69</t>
  </si>
  <si>
    <t>2023TS000289</t>
  </si>
  <si>
    <t>王青晗</t>
  </si>
  <si>
    <t>62</t>
  </si>
  <si>
    <t>2023TS000247</t>
  </si>
  <si>
    <t>李帅</t>
  </si>
  <si>
    <t>66</t>
  </si>
  <si>
    <t>2023TS000258</t>
  </si>
  <si>
    <t>陈志</t>
  </si>
  <si>
    <t>61</t>
  </si>
  <si>
    <t>2023TS000278</t>
  </si>
  <si>
    <t>李硕</t>
  </si>
  <si>
    <t>68</t>
  </si>
  <si>
    <t>64</t>
  </si>
  <si>
    <t>63</t>
  </si>
  <si>
    <t>2023TS000265</t>
  </si>
  <si>
    <t>韩晔</t>
  </si>
  <si>
    <t>2023TS000244</t>
  </si>
  <si>
    <t>张成滨</t>
  </si>
  <si>
    <t>2023TS000327</t>
  </si>
  <si>
    <t>李炫楼</t>
  </si>
  <si>
    <t>2023TS000251</t>
  </si>
  <si>
    <t>岳乃奎</t>
  </si>
  <si>
    <t>2023TS000219</t>
  </si>
  <si>
    <t>谢一鸣</t>
  </si>
  <si>
    <t>2023TS000264</t>
  </si>
  <si>
    <t>张文轩</t>
  </si>
  <si>
    <t>JAVA编程技术</t>
  </si>
  <si>
    <t>数据库应用</t>
  </si>
  <si>
    <t>计算机与网络安全技术</t>
  </si>
  <si>
    <t>2023TS000229</t>
  </si>
  <si>
    <t>周广旭</t>
  </si>
  <si>
    <t>软件方向</t>
  </si>
  <si>
    <t>2023TS000302</t>
  </si>
  <si>
    <t>吕素莲</t>
  </si>
  <si>
    <t>2023TS000326</t>
  </si>
  <si>
    <t>李仁君</t>
  </si>
  <si>
    <t>2023TS000257</t>
  </si>
  <si>
    <t>贾崇彬</t>
  </si>
  <si>
    <t>2023TS000304</t>
  </si>
  <si>
    <t>张洪彬</t>
  </si>
  <si>
    <t>2023TS000307</t>
  </si>
  <si>
    <t>孙傲伟</t>
  </si>
  <si>
    <t>2023TS000262</t>
  </si>
  <si>
    <t>刘学钰</t>
  </si>
  <si>
    <t>2023TS000320</t>
  </si>
  <si>
    <t>王荣青</t>
  </si>
  <si>
    <t>2023TS000217</t>
  </si>
  <si>
    <t>胡亚楠</t>
  </si>
  <si>
    <t>2023TS000336</t>
  </si>
  <si>
    <t>鉴启耀</t>
  </si>
  <si>
    <t>2023TS000330</t>
  </si>
  <si>
    <t>陈亚萍</t>
  </si>
  <si>
    <t>2023TS000340</t>
  </si>
  <si>
    <t>石超越</t>
  </si>
  <si>
    <t>2023TS000228</t>
  </si>
  <si>
    <t>杨喆</t>
  </si>
  <si>
    <t>2023TS000345</t>
  </si>
  <si>
    <t>马德艺</t>
  </si>
  <si>
    <t>2023TS000337</t>
  </si>
  <si>
    <t>刘善翔</t>
  </si>
  <si>
    <t>2023TS000221</t>
  </si>
  <si>
    <t>韩豪哲</t>
  </si>
  <si>
    <t>2023TS000187</t>
  </si>
  <si>
    <t>孟超然</t>
  </si>
  <si>
    <t>2023TS000205</t>
  </si>
  <si>
    <t>刘熙睿</t>
  </si>
  <si>
    <t>65</t>
  </si>
  <si>
    <t>2023TS000193</t>
  </si>
  <si>
    <t>蒋睿</t>
  </si>
  <si>
    <t>2023TS000253</t>
  </si>
  <si>
    <t>朱浩然</t>
  </si>
  <si>
    <t>2023TS000203</t>
  </si>
  <si>
    <t>赵国栋</t>
  </si>
  <si>
    <t>2023TS000249</t>
  </si>
  <si>
    <t>张博渊</t>
  </si>
  <si>
    <t>2023TS000215</t>
  </si>
  <si>
    <t>宗正伟</t>
  </si>
  <si>
    <t>2023TS000188</t>
  </si>
  <si>
    <t>陈自强</t>
  </si>
  <si>
    <t>2023TS000226</t>
  </si>
  <si>
    <t>王念行</t>
  </si>
  <si>
    <t>2023TS000311</t>
  </si>
  <si>
    <t>李海霞</t>
  </si>
  <si>
    <t>2023TS000255</t>
  </si>
  <si>
    <t>张亚鲁</t>
  </si>
  <si>
    <t>2023TS000218</t>
  </si>
  <si>
    <t>王子涵</t>
  </si>
  <si>
    <t>2023TS000239</t>
  </si>
  <si>
    <t>李涛</t>
  </si>
  <si>
    <t>2023TS000216</t>
  </si>
  <si>
    <t>宁书韦</t>
  </si>
  <si>
    <t>2023TS000213</t>
  </si>
  <si>
    <t>赵煜临</t>
  </si>
  <si>
    <t>2023TS000227</t>
  </si>
  <si>
    <t>张恒</t>
  </si>
  <si>
    <t>2023TS000220</t>
  </si>
  <si>
    <t>李子耀</t>
  </si>
  <si>
    <t>2023TS000342</t>
  </si>
  <si>
    <t>李进鑫</t>
  </si>
  <si>
    <t>2023TS000197</t>
  </si>
  <si>
    <t>刘尚杰</t>
  </si>
  <si>
    <t>2023TS000303</t>
  </si>
  <si>
    <t>王一心</t>
  </si>
  <si>
    <t>2023TS000212</t>
  </si>
  <si>
    <t>徐立伟</t>
  </si>
  <si>
    <t>2023TS000314</t>
  </si>
  <si>
    <t>侯建旭</t>
  </si>
  <si>
    <t>2023TS000263</t>
  </si>
  <si>
    <t>张国栋</t>
  </si>
  <si>
    <t>2023TS000331</t>
  </si>
  <si>
    <t>司文斌</t>
  </si>
  <si>
    <t>2023TS000261</t>
  </si>
  <si>
    <t>姜宏如</t>
  </si>
  <si>
    <t>2023TS000248</t>
  </si>
  <si>
    <t>胡冰冰</t>
  </si>
  <si>
    <t>2023TS000313</t>
  </si>
  <si>
    <t>梁梦奇</t>
  </si>
  <si>
    <t>2023TS000324</t>
  </si>
  <si>
    <t>席殿壹</t>
  </si>
  <si>
    <t>2023TS000190</t>
  </si>
  <si>
    <t>陆一凡</t>
  </si>
  <si>
    <t>2023TS000206</t>
  </si>
  <si>
    <t>方长安</t>
  </si>
  <si>
    <t>平面设计实训</t>
  </si>
  <si>
    <t>三维图立体设计实训</t>
  </si>
  <si>
    <t>影视后期制作实训</t>
  </si>
  <si>
    <t>2023TS000276</t>
  </si>
  <si>
    <t>李家兴</t>
  </si>
  <si>
    <t>数媒方向</t>
  </si>
  <si>
    <t>2023TS000232</t>
  </si>
  <si>
    <t>王韩敏</t>
  </si>
  <si>
    <t>2023TS000287</t>
  </si>
  <si>
    <t>时长禹</t>
  </si>
  <si>
    <t>2023TS000269</t>
  </si>
  <si>
    <t>陈桂单</t>
  </si>
  <si>
    <t>2023TS000238</t>
  </si>
  <si>
    <t>李新宇</t>
  </si>
  <si>
    <t>2023TS000192</t>
  </si>
  <si>
    <t>田骏</t>
  </si>
  <si>
    <t>2023TS000292</t>
  </si>
  <si>
    <t>徐昊阳</t>
  </si>
  <si>
    <t>2023TS000223</t>
  </si>
  <si>
    <t>王紫薇</t>
  </si>
  <si>
    <t>2023TS000274</t>
  </si>
  <si>
    <t>黄秀震</t>
  </si>
  <si>
    <t>2023TS000241</t>
  </si>
  <si>
    <t>侯玉康</t>
  </si>
  <si>
    <t>2023TS000198</t>
  </si>
  <si>
    <t>黄佳琳</t>
  </si>
  <si>
    <t>2023TS000195</t>
  </si>
  <si>
    <t>曾庆欣</t>
  </si>
  <si>
    <t>2023TS000189</t>
  </si>
  <si>
    <t>徐雨霏</t>
  </si>
  <si>
    <t>2023TS000338</t>
  </si>
  <si>
    <t>刘顺</t>
  </si>
  <si>
    <t>2023TS000266</t>
  </si>
  <si>
    <t>董泗妍</t>
  </si>
  <si>
    <t>2023TS000318</t>
  </si>
  <si>
    <t>段增洁</t>
  </si>
  <si>
    <t>2023TS000252</t>
  </si>
  <si>
    <t>王珍</t>
  </si>
  <si>
    <t>2023TS000288</t>
  </si>
  <si>
    <t>王季鑫</t>
  </si>
  <si>
    <t>2023TS000201</t>
  </si>
  <si>
    <t>张美玲</t>
  </si>
  <si>
    <t>2023TS000321</t>
  </si>
  <si>
    <t>魏晨宇</t>
  </si>
  <si>
    <t>2023TS000256</t>
  </si>
  <si>
    <t>李宇航</t>
  </si>
  <si>
    <t>2023TS000297</t>
  </si>
  <si>
    <t>张记阳</t>
  </si>
  <si>
    <t>2023TS000243</t>
  </si>
  <si>
    <t>王文志</t>
  </si>
  <si>
    <t>2023TS000306</t>
  </si>
  <si>
    <t>范宜发</t>
  </si>
  <si>
    <t>2023TS000214</t>
  </si>
  <si>
    <t>张乐</t>
  </si>
  <si>
    <t>2023TS000308</t>
  </si>
  <si>
    <t>张薇琪</t>
  </si>
  <si>
    <t>2023TS000200</t>
  </si>
  <si>
    <t>黄之月</t>
  </si>
  <si>
    <t>2023TS000285</t>
  </si>
  <si>
    <t>秦思清</t>
  </si>
  <si>
    <t>2023TS000268</t>
  </si>
  <si>
    <t>白显迪</t>
  </si>
  <si>
    <t>2023TS000305</t>
  </si>
  <si>
    <t>乔明昊</t>
  </si>
  <si>
    <t>2023TS000272</t>
  </si>
  <si>
    <t>黑志浩</t>
  </si>
  <si>
    <t>2023TS000290</t>
  </si>
  <si>
    <t>王青云</t>
  </si>
  <si>
    <t>2023TS000246</t>
  </si>
  <si>
    <t>张泽旭</t>
  </si>
  <si>
    <t>2023TS000286</t>
  </si>
  <si>
    <t>商光义</t>
  </si>
  <si>
    <t>2023TS000332</t>
  </si>
  <si>
    <t>张令硕</t>
  </si>
  <si>
    <t>2023TS000242</t>
  </si>
  <si>
    <t>张可文</t>
  </si>
  <si>
    <t>2023TS000317</t>
  </si>
  <si>
    <t>崔集中</t>
  </si>
  <si>
    <t>2023TS000250</t>
  </si>
  <si>
    <t>刘金奇</t>
  </si>
  <si>
    <t>计算机电路基础</t>
  </si>
  <si>
    <t>焊接工艺技术</t>
  </si>
  <si>
    <t>数码产品维修技术</t>
  </si>
  <si>
    <t>2023TS000284</t>
  </si>
  <si>
    <t>彭殿林</t>
  </si>
  <si>
    <t>数维方向</t>
  </si>
  <si>
    <t>2023TS000224</t>
  </si>
  <si>
    <t>王金旭</t>
  </si>
  <si>
    <t>2023TS000283</t>
  </si>
  <si>
    <t>庞子喜</t>
  </si>
  <si>
    <t>2023TS000211</t>
  </si>
  <si>
    <t>闫文宽</t>
  </si>
  <si>
    <t>2023TS000267</t>
  </si>
  <si>
    <t>宋晗</t>
  </si>
  <si>
    <t>2023TS000280</t>
  </si>
  <si>
    <t>刘鑫宝</t>
  </si>
  <si>
    <t>2023TS000343</t>
  </si>
  <si>
    <t>李昊阳</t>
  </si>
  <si>
    <t>2022年山东省职业院校技能大赛二等奖</t>
  </si>
  <si>
    <t>2023TS000281</t>
  </si>
  <si>
    <t>路召金</t>
  </si>
  <si>
    <t>2023TS000199</t>
  </si>
  <si>
    <t>马志莹</t>
  </si>
  <si>
    <t>2023TS000204</t>
  </si>
  <si>
    <t>赵泽绪</t>
  </si>
  <si>
    <t>2023TS000270</t>
  </si>
  <si>
    <t>陈海涛</t>
  </si>
  <si>
    <t>2023TS000282</t>
  </si>
  <si>
    <t>聂文哲</t>
  </si>
  <si>
    <t>2023TS000344</t>
  </si>
  <si>
    <t>常成</t>
  </si>
  <si>
    <t>2023TS000273</t>
  </si>
  <si>
    <t>侯代聪</t>
  </si>
  <si>
    <t>2023TS000333</t>
  </si>
  <si>
    <t>李天行</t>
  </si>
  <si>
    <t>2023TS000293</t>
  </si>
  <si>
    <t>闫家豪</t>
  </si>
  <si>
    <t>2023TS000323</t>
  </si>
  <si>
    <t>刘友昊</t>
  </si>
  <si>
    <t>2023TS000309</t>
  </si>
  <si>
    <t>刘洪帅</t>
  </si>
  <si>
    <t>2023TS000186</t>
  </si>
  <si>
    <t>赵坤</t>
  </si>
  <si>
    <t>2023TS000299</t>
  </si>
  <si>
    <t>张一钒</t>
  </si>
  <si>
    <t>2023TS000295</t>
  </si>
  <si>
    <t>杨俊豪</t>
  </si>
  <si>
    <t>2023TS000300</t>
  </si>
  <si>
    <t>赵晨阳</t>
  </si>
  <si>
    <t>2023TS000222</t>
  </si>
  <si>
    <t>石浩</t>
  </si>
  <si>
    <t>2023TS000310</t>
  </si>
  <si>
    <t>王秉轩</t>
  </si>
  <si>
    <t>2023TS000245</t>
  </si>
  <si>
    <t>王广伟</t>
  </si>
  <si>
    <t>2023TS000237</t>
  </si>
  <si>
    <t>董昌硕</t>
  </si>
  <si>
    <t>2023TS000233</t>
  </si>
  <si>
    <t>芦宝华</t>
  </si>
  <si>
    <t>2023TS000209</t>
  </si>
  <si>
    <t>张春鑫</t>
  </si>
  <si>
    <t>2023TS000335</t>
  </si>
  <si>
    <t>刘晟昱</t>
  </si>
  <si>
    <t>2023TS000325</t>
  </si>
  <si>
    <t>杜兴旺</t>
  </si>
  <si>
    <t>2023TS000234</t>
  </si>
  <si>
    <t>毕小航</t>
  </si>
  <si>
    <t>2023TS000259</t>
  </si>
  <si>
    <t>卢少萌</t>
  </si>
  <si>
    <t>2023TS000254</t>
  </si>
  <si>
    <t>李轩昊</t>
  </si>
  <si>
    <t>2023TS000316</t>
  </si>
  <si>
    <t>赵忠浩</t>
  </si>
  <si>
    <t>2023TS000231</t>
  </si>
  <si>
    <t>胡传有杰</t>
  </si>
  <si>
    <t>2023TS000341</t>
  </si>
  <si>
    <t>葛乐康</t>
  </si>
  <si>
    <t>2023TS000339</t>
  </si>
  <si>
    <t>周稳</t>
  </si>
  <si>
    <t>2023TS000210</t>
  </si>
  <si>
    <t>刘森</t>
  </si>
  <si>
    <t>2023TS000225</t>
  </si>
  <si>
    <t>王瑞阳</t>
  </si>
  <si>
    <t>2023TS000322</t>
  </si>
  <si>
    <t>高天朔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</si>
</sst>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0"/>
      <name val="SimSun"/>
      <charset val="134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SimSun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 applyBorder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3"/>
  <sheetViews>
    <sheetView tabSelected="1" topLeftCell="X1" workbookViewId="0">
      <selection activeCell="AK3" sqref="AK3:AL3"/>
    </sheetView>
  </sheetViews>
  <sheetFormatPr defaultColWidth="9" defaultRowHeight="14.5"/>
  <cols>
    <col min="1" max="1" width="6.5045871559633" style="17" customWidth="1"/>
    <col min="2" max="2" width="13.7522935779817" style="17" customWidth="1"/>
    <col min="3" max="3" width="8.32110091743119" style="17" customWidth="1"/>
    <col min="4" max="4" width="5.5045871559633" style="17" customWidth="1"/>
    <col min="5" max="5" width="7.75229357798165" style="17" customWidth="1"/>
    <col min="6" max="6" width="15" style="17" customWidth="1"/>
    <col min="7" max="7" width="15.1284403669725" style="17" customWidth="1"/>
    <col min="8" max="29" width="9" style="17"/>
    <col min="30" max="30" width="14.7522935779817" style="17" customWidth="1"/>
    <col min="31" max="31" width="9" style="17"/>
    <col min="32" max="33" width="12.6238532110092" style="17"/>
    <col min="34" max="34" width="9" style="27"/>
    <col min="35" max="35" width="19.4220183486239" style="17" customWidth="1"/>
    <col min="36" max="36" width="18.8715596330275" style="17" customWidth="1"/>
    <col min="37" max="16384" width="9" style="17"/>
  </cols>
  <sheetData>
    <row r="1" ht="17.5" spans="1:36">
      <c r="A1" s="19"/>
      <c r="B1" s="19"/>
      <c r="C1" s="19"/>
      <c r="D1" s="19"/>
      <c r="E1" s="19"/>
      <c r="F1" s="19"/>
      <c r="G1" s="19"/>
      <c r="H1" s="19"/>
      <c r="I1" s="22" t="s">
        <v>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 t="s">
        <v>1</v>
      </c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9"/>
      <c r="AH1" s="27"/>
      <c r="AI1" s="19"/>
      <c r="AJ1" s="19"/>
    </row>
    <row r="2" ht="62" customHeight="1" spans="1:36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8" t="s">
        <v>18</v>
      </c>
      <c r="R2" s="2" t="s">
        <v>19</v>
      </c>
      <c r="S2" s="2" t="s">
        <v>20</v>
      </c>
      <c r="T2" s="2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7" t="s">
        <v>26</v>
      </c>
      <c r="Z2" s="7" t="s">
        <v>14</v>
      </c>
      <c r="AA2" s="7" t="s">
        <v>16</v>
      </c>
      <c r="AB2" s="7" t="s">
        <v>17</v>
      </c>
      <c r="AC2" s="8" t="s">
        <v>18</v>
      </c>
      <c r="AD2" s="7" t="s">
        <v>27</v>
      </c>
      <c r="AE2" s="7" t="s">
        <v>28</v>
      </c>
      <c r="AF2" s="7" t="s">
        <v>29</v>
      </c>
      <c r="AG2" s="13" t="s">
        <v>30</v>
      </c>
      <c r="AH2" s="14" t="s">
        <v>31</v>
      </c>
      <c r="AI2" s="14" t="s">
        <v>32</v>
      </c>
      <c r="AJ2" s="14" t="s">
        <v>33</v>
      </c>
    </row>
    <row r="3" ht="13.5" customHeight="1" spans="1:36">
      <c r="A3" s="20">
        <v>263</v>
      </c>
      <c r="B3" s="21" t="s">
        <v>34</v>
      </c>
      <c r="C3" s="21" t="s">
        <v>35</v>
      </c>
      <c r="D3" s="21" t="s">
        <v>36</v>
      </c>
      <c r="E3" s="4" t="s">
        <v>37</v>
      </c>
      <c r="F3" s="4" t="s">
        <v>38</v>
      </c>
      <c r="G3" s="5" t="s">
        <v>39</v>
      </c>
      <c r="H3" s="3" t="s">
        <v>40</v>
      </c>
      <c r="I3" s="7" t="s">
        <v>41</v>
      </c>
      <c r="J3" s="7" t="s">
        <v>42</v>
      </c>
      <c r="K3" s="7" t="s">
        <v>41</v>
      </c>
      <c r="L3" s="7" t="s">
        <v>43</v>
      </c>
      <c r="M3" s="7" t="s">
        <v>44</v>
      </c>
      <c r="N3" s="7" t="s">
        <v>45</v>
      </c>
      <c r="O3" s="7" t="s">
        <v>43</v>
      </c>
      <c r="P3" s="7" t="s">
        <v>46</v>
      </c>
      <c r="Q3" s="8" t="s">
        <v>42</v>
      </c>
      <c r="R3" s="23">
        <f t="shared" ref="R3:R33" si="0">(I3+J3+K3+L3*0.8+M3*0.8+N3+O3+P3+Q3*0.8)/(6+3*0.8)</f>
        <v>97.7857142857143</v>
      </c>
      <c r="S3" s="8" t="s">
        <v>42</v>
      </c>
      <c r="T3" s="23">
        <f t="shared" ref="T3:T33" si="1">R3*0.8+S3*0.2</f>
        <v>98.2285714285714</v>
      </c>
      <c r="U3" s="7" t="s">
        <v>47</v>
      </c>
      <c r="V3" s="7" t="s">
        <v>45</v>
      </c>
      <c r="W3" s="7" t="s">
        <v>48</v>
      </c>
      <c r="X3" s="7" t="s">
        <v>48</v>
      </c>
      <c r="Y3" s="7" t="s">
        <v>48</v>
      </c>
      <c r="Z3" s="7" t="s">
        <v>43</v>
      </c>
      <c r="AA3" s="7" t="s">
        <v>41</v>
      </c>
      <c r="AB3" s="7" t="s">
        <v>43</v>
      </c>
      <c r="AC3" s="8" t="s">
        <v>42</v>
      </c>
      <c r="AD3" s="12">
        <f t="shared" ref="AD3:AD33" si="2">(U3+V3+W3+X3+Y3+Z3*0.8+AA3+AB3+AC3*0.8)/(7+2*0.8)</f>
        <v>96.3255813953488</v>
      </c>
      <c r="AE3" s="8" t="s">
        <v>42</v>
      </c>
      <c r="AF3" s="23">
        <f t="shared" ref="AF3:AF33" si="3">AD3*0.8+AE3*0.2</f>
        <v>97.0604651162791</v>
      </c>
      <c r="AG3" s="23">
        <f t="shared" ref="AG3:AG33" si="4">(T3+AF3)/2</f>
        <v>97.6445182724252</v>
      </c>
      <c r="AH3" s="25">
        <v>1</v>
      </c>
      <c r="AI3" s="16" t="s">
        <v>49</v>
      </c>
      <c r="AJ3" s="25"/>
    </row>
    <row r="4" ht="13.5" customHeight="1" spans="1:36">
      <c r="A4" s="20">
        <v>307</v>
      </c>
      <c r="B4" s="21" t="s">
        <v>50</v>
      </c>
      <c r="C4" s="21" t="s">
        <v>51</v>
      </c>
      <c r="D4" s="21" t="s">
        <v>52</v>
      </c>
      <c r="E4" s="4" t="s">
        <v>37</v>
      </c>
      <c r="F4" s="4" t="s">
        <v>38</v>
      </c>
      <c r="G4" s="5" t="s">
        <v>53</v>
      </c>
      <c r="H4" s="3" t="s">
        <v>40</v>
      </c>
      <c r="I4" s="7" t="s">
        <v>45</v>
      </c>
      <c r="J4" s="7" t="s">
        <v>54</v>
      </c>
      <c r="K4" s="7" t="s">
        <v>41</v>
      </c>
      <c r="L4" s="7" t="s">
        <v>55</v>
      </c>
      <c r="M4" s="7" t="s">
        <v>44</v>
      </c>
      <c r="N4" s="7" t="s">
        <v>56</v>
      </c>
      <c r="O4" s="7" t="s">
        <v>48</v>
      </c>
      <c r="P4" s="7" t="s">
        <v>42</v>
      </c>
      <c r="Q4" s="8" t="s">
        <v>44</v>
      </c>
      <c r="R4" s="23">
        <f t="shared" si="0"/>
        <v>94.9047619047619</v>
      </c>
      <c r="S4" s="8">
        <v>95</v>
      </c>
      <c r="T4" s="23">
        <f t="shared" si="1"/>
        <v>94.9238095238095</v>
      </c>
      <c r="U4" s="7" t="s">
        <v>45</v>
      </c>
      <c r="V4" s="7" t="s">
        <v>57</v>
      </c>
      <c r="W4" s="7" t="s">
        <v>44</v>
      </c>
      <c r="X4" s="7" t="s">
        <v>44</v>
      </c>
      <c r="Y4" s="7" t="s">
        <v>44</v>
      </c>
      <c r="Z4" s="7" t="s">
        <v>44</v>
      </c>
      <c r="AA4" s="7" t="s">
        <v>48</v>
      </c>
      <c r="AB4" s="7" t="s">
        <v>43</v>
      </c>
      <c r="AC4" s="8" t="s">
        <v>42</v>
      </c>
      <c r="AD4" s="12">
        <f t="shared" si="2"/>
        <v>94.4186046511628</v>
      </c>
      <c r="AE4" s="8">
        <v>95</v>
      </c>
      <c r="AF4" s="23">
        <f t="shared" si="3"/>
        <v>94.5348837209302</v>
      </c>
      <c r="AG4" s="23">
        <f t="shared" si="4"/>
        <v>94.7293466223699</v>
      </c>
      <c r="AH4" s="25">
        <v>2</v>
      </c>
      <c r="AI4" s="16" t="s">
        <v>49</v>
      </c>
      <c r="AJ4" s="26"/>
    </row>
    <row r="5" ht="13.5" customHeight="1" spans="1:36">
      <c r="A5" s="20">
        <v>354</v>
      </c>
      <c r="B5" s="21" t="s">
        <v>58</v>
      </c>
      <c r="C5" s="21" t="s">
        <v>59</v>
      </c>
      <c r="D5" s="21" t="s">
        <v>52</v>
      </c>
      <c r="E5" s="4" t="s">
        <v>37</v>
      </c>
      <c r="F5" s="4" t="s">
        <v>38</v>
      </c>
      <c r="G5" s="3" t="s">
        <v>60</v>
      </c>
      <c r="H5" s="3" t="s">
        <v>40</v>
      </c>
      <c r="I5" s="7" t="s">
        <v>61</v>
      </c>
      <c r="J5" s="7" t="s">
        <v>62</v>
      </c>
      <c r="K5" s="7" t="s">
        <v>41</v>
      </c>
      <c r="L5" s="7" t="s">
        <v>44</v>
      </c>
      <c r="M5" s="7" t="s">
        <v>54</v>
      </c>
      <c r="N5" s="7" t="s">
        <v>45</v>
      </c>
      <c r="O5" s="7" t="s">
        <v>45</v>
      </c>
      <c r="P5" s="7" t="s">
        <v>44</v>
      </c>
      <c r="Q5" s="8" t="s">
        <v>42</v>
      </c>
      <c r="R5" s="23">
        <f t="shared" si="0"/>
        <v>94.0952380952381</v>
      </c>
      <c r="S5" s="8">
        <v>100</v>
      </c>
      <c r="T5" s="23">
        <f t="shared" si="1"/>
        <v>95.2761904761905</v>
      </c>
      <c r="U5" s="7" t="s">
        <v>63</v>
      </c>
      <c r="V5" s="7" t="s">
        <v>55</v>
      </c>
      <c r="W5" s="7" t="s">
        <v>44</v>
      </c>
      <c r="X5" s="7" t="s">
        <v>44</v>
      </c>
      <c r="Y5" s="7" t="s">
        <v>44</v>
      </c>
      <c r="Z5" s="7" t="s">
        <v>54</v>
      </c>
      <c r="AA5" s="7" t="s">
        <v>54</v>
      </c>
      <c r="AB5" s="7" t="s">
        <v>55</v>
      </c>
      <c r="AC5" s="8" t="s">
        <v>42</v>
      </c>
      <c r="AD5" s="12">
        <f t="shared" si="2"/>
        <v>92.4883720930233</v>
      </c>
      <c r="AE5" s="8">
        <v>100</v>
      </c>
      <c r="AF5" s="23">
        <f t="shared" si="3"/>
        <v>93.9906976744186</v>
      </c>
      <c r="AG5" s="23">
        <f t="shared" si="4"/>
        <v>94.6334440753045</v>
      </c>
      <c r="AH5" s="25">
        <v>3</v>
      </c>
      <c r="AI5" s="16" t="s">
        <v>49</v>
      </c>
      <c r="AJ5" s="26"/>
    </row>
    <row r="6" ht="13.5" customHeight="1" spans="1:36">
      <c r="A6" s="20">
        <v>264</v>
      </c>
      <c r="B6" s="21" t="s">
        <v>64</v>
      </c>
      <c r="C6" s="21" t="s">
        <v>65</v>
      </c>
      <c r="D6" s="21" t="s">
        <v>36</v>
      </c>
      <c r="E6" s="4" t="s">
        <v>37</v>
      </c>
      <c r="F6" s="4" t="s">
        <v>38</v>
      </c>
      <c r="G6" s="5" t="s">
        <v>39</v>
      </c>
      <c r="H6" s="3" t="s">
        <v>40</v>
      </c>
      <c r="I6" s="7" t="s">
        <v>61</v>
      </c>
      <c r="J6" s="7" t="s">
        <v>66</v>
      </c>
      <c r="K6" s="7" t="s">
        <v>41</v>
      </c>
      <c r="L6" s="7" t="s">
        <v>45</v>
      </c>
      <c r="M6" s="7" t="s">
        <v>44</v>
      </c>
      <c r="N6" s="7" t="s">
        <v>45</v>
      </c>
      <c r="O6" s="7" t="s">
        <v>43</v>
      </c>
      <c r="P6" s="7" t="s">
        <v>44</v>
      </c>
      <c r="Q6" s="8" t="s">
        <v>42</v>
      </c>
      <c r="R6" s="23">
        <f t="shared" si="0"/>
        <v>93.4761904761905</v>
      </c>
      <c r="S6" s="8" t="s">
        <v>42</v>
      </c>
      <c r="T6" s="23">
        <f t="shared" si="1"/>
        <v>94.7809523809524</v>
      </c>
      <c r="U6" s="7" t="s">
        <v>56</v>
      </c>
      <c r="V6" s="7" t="s">
        <v>54</v>
      </c>
      <c r="W6" s="10">
        <v>86</v>
      </c>
      <c r="X6" s="10">
        <v>86</v>
      </c>
      <c r="Y6" s="10">
        <v>86</v>
      </c>
      <c r="Z6" s="10">
        <v>100</v>
      </c>
      <c r="AA6" s="10">
        <v>97</v>
      </c>
      <c r="AB6" s="10">
        <v>99</v>
      </c>
      <c r="AC6" s="11">
        <v>100</v>
      </c>
      <c r="AD6" s="12">
        <f t="shared" si="2"/>
        <v>92.9069767441861</v>
      </c>
      <c r="AE6" s="8" t="s">
        <v>42</v>
      </c>
      <c r="AF6" s="23">
        <f t="shared" si="3"/>
        <v>94.3255813953488</v>
      </c>
      <c r="AG6" s="23">
        <f t="shared" si="4"/>
        <v>94.5532668881506</v>
      </c>
      <c r="AH6" s="25">
        <v>4</v>
      </c>
      <c r="AI6" s="16" t="s">
        <v>49</v>
      </c>
      <c r="AJ6" s="25"/>
    </row>
    <row r="7" ht="13.5" customHeight="1" spans="1:36">
      <c r="A7" s="20">
        <v>329</v>
      </c>
      <c r="B7" s="21" t="s">
        <v>67</v>
      </c>
      <c r="C7" s="21" t="s">
        <v>68</v>
      </c>
      <c r="D7" s="21" t="s">
        <v>52</v>
      </c>
      <c r="E7" s="4" t="s">
        <v>37</v>
      </c>
      <c r="F7" s="4" t="s">
        <v>38</v>
      </c>
      <c r="G7" s="5" t="s">
        <v>53</v>
      </c>
      <c r="H7" s="3" t="s">
        <v>40</v>
      </c>
      <c r="I7" s="7" t="s">
        <v>54</v>
      </c>
      <c r="J7" s="7" t="s">
        <v>41</v>
      </c>
      <c r="K7" s="7" t="s">
        <v>48</v>
      </c>
      <c r="L7" s="7" t="s">
        <v>69</v>
      </c>
      <c r="M7" s="7" t="s">
        <v>54</v>
      </c>
      <c r="N7" s="7" t="s">
        <v>61</v>
      </c>
      <c r="O7" s="7" t="s">
        <v>45</v>
      </c>
      <c r="P7" s="7" t="s">
        <v>56</v>
      </c>
      <c r="Q7" s="8" t="s">
        <v>43</v>
      </c>
      <c r="R7" s="23">
        <f t="shared" si="0"/>
        <v>93.6190476190476</v>
      </c>
      <c r="S7" s="8">
        <v>98</v>
      </c>
      <c r="T7" s="23">
        <f t="shared" si="1"/>
        <v>94.4952380952381</v>
      </c>
      <c r="U7" s="7" t="s">
        <v>70</v>
      </c>
      <c r="V7" s="7" t="s">
        <v>55</v>
      </c>
      <c r="W7" s="7" t="s">
        <v>48</v>
      </c>
      <c r="X7" s="7" t="s">
        <v>48</v>
      </c>
      <c r="Y7" s="7" t="s">
        <v>48</v>
      </c>
      <c r="Z7" s="7" t="s">
        <v>44</v>
      </c>
      <c r="AA7" s="7" t="s">
        <v>56</v>
      </c>
      <c r="AB7" s="7" t="s">
        <v>56</v>
      </c>
      <c r="AC7" s="8" t="s">
        <v>42</v>
      </c>
      <c r="AD7" s="12">
        <f t="shared" si="2"/>
        <v>92.7906976744186</v>
      </c>
      <c r="AE7" s="8">
        <v>98</v>
      </c>
      <c r="AF7" s="23">
        <f t="shared" si="3"/>
        <v>93.8325581395349</v>
      </c>
      <c r="AG7" s="23">
        <f t="shared" si="4"/>
        <v>94.1638981173865</v>
      </c>
      <c r="AH7" s="25">
        <v>5</v>
      </c>
      <c r="AI7" s="16" t="s">
        <v>49</v>
      </c>
      <c r="AJ7" s="26"/>
    </row>
    <row r="8" ht="13.5" customHeight="1" spans="1:36">
      <c r="A8" s="20">
        <v>305</v>
      </c>
      <c r="B8" s="21" t="s">
        <v>71</v>
      </c>
      <c r="C8" s="21" t="s">
        <v>72</v>
      </c>
      <c r="D8" s="21" t="s">
        <v>36</v>
      </c>
      <c r="E8" s="4" t="s">
        <v>37</v>
      </c>
      <c r="F8" s="4" t="s">
        <v>38</v>
      </c>
      <c r="G8" s="5" t="s">
        <v>53</v>
      </c>
      <c r="H8" s="3" t="s">
        <v>40</v>
      </c>
      <c r="I8" s="7" t="s">
        <v>54</v>
      </c>
      <c r="J8" s="7" t="s">
        <v>43</v>
      </c>
      <c r="K8" s="7" t="s">
        <v>44</v>
      </c>
      <c r="L8" s="7" t="s">
        <v>63</v>
      </c>
      <c r="M8" s="7" t="s">
        <v>54</v>
      </c>
      <c r="N8" s="7" t="s">
        <v>54</v>
      </c>
      <c r="O8" s="7" t="s">
        <v>43</v>
      </c>
      <c r="P8" s="7" t="s">
        <v>43</v>
      </c>
      <c r="Q8" s="8" t="s">
        <v>44</v>
      </c>
      <c r="R8" s="23">
        <f t="shared" si="0"/>
        <v>94.4523809523809</v>
      </c>
      <c r="S8" s="8">
        <v>95</v>
      </c>
      <c r="T8" s="23">
        <f t="shared" si="1"/>
        <v>94.5619047619048</v>
      </c>
      <c r="U8" s="7" t="s">
        <v>54</v>
      </c>
      <c r="V8" s="7" t="s">
        <v>54</v>
      </c>
      <c r="W8" s="10">
        <v>89</v>
      </c>
      <c r="X8" s="10">
        <v>89</v>
      </c>
      <c r="Y8" s="10">
        <v>89</v>
      </c>
      <c r="Z8" s="10">
        <v>95</v>
      </c>
      <c r="AA8" s="10">
        <v>96</v>
      </c>
      <c r="AB8" s="10">
        <v>94</v>
      </c>
      <c r="AC8" s="11">
        <v>100</v>
      </c>
      <c r="AD8" s="12">
        <f t="shared" si="2"/>
        <v>92.9069767441861</v>
      </c>
      <c r="AE8" s="8">
        <v>95</v>
      </c>
      <c r="AF8" s="23">
        <f t="shared" si="3"/>
        <v>93.3255813953488</v>
      </c>
      <c r="AG8" s="23">
        <f t="shared" si="4"/>
        <v>93.9437430786268</v>
      </c>
      <c r="AH8" s="25">
        <v>6</v>
      </c>
      <c r="AI8" s="16" t="s">
        <v>49</v>
      </c>
      <c r="AJ8" s="26"/>
    </row>
    <row r="9" ht="13.5" customHeight="1" spans="1:36">
      <c r="A9" s="20">
        <v>258</v>
      </c>
      <c r="B9" s="21" t="s">
        <v>73</v>
      </c>
      <c r="C9" s="21" t="s">
        <v>74</v>
      </c>
      <c r="D9" s="21" t="s">
        <v>52</v>
      </c>
      <c r="E9" s="4" t="s">
        <v>37</v>
      </c>
      <c r="F9" s="4" t="s">
        <v>38</v>
      </c>
      <c r="G9" s="5" t="s">
        <v>39</v>
      </c>
      <c r="H9" s="3" t="s">
        <v>40</v>
      </c>
      <c r="I9" s="7" t="s">
        <v>48</v>
      </c>
      <c r="J9" s="7" t="s">
        <v>62</v>
      </c>
      <c r="K9" s="7" t="s">
        <v>43</v>
      </c>
      <c r="L9" s="7" t="s">
        <v>47</v>
      </c>
      <c r="M9" s="7" t="s">
        <v>44</v>
      </c>
      <c r="N9" s="7" t="s">
        <v>70</v>
      </c>
      <c r="O9" s="7" t="s">
        <v>46</v>
      </c>
      <c r="P9" s="7" t="s">
        <v>69</v>
      </c>
      <c r="Q9" s="8" t="s">
        <v>42</v>
      </c>
      <c r="R9" s="23">
        <f t="shared" si="0"/>
        <v>92.3571428571428</v>
      </c>
      <c r="S9" s="8" t="s">
        <v>42</v>
      </c>
      <c r="T9" s="23">
        <f t="shared" si="1"/>
        <v>93.8857142857143</v>
      </c>
      <c r="U9" s="7" t="s">
        <v>62</v>
      </c>
      <c r="V9" s="7" t="s">
        <v>61</v>
      </c>
      <c r="W9" s="7" t="s">
        <v>75</v>
      </c>
      <c r="X9" s="7" t="s">
        <v>75</v>
      </c>
      <c r="Y9" s="7" t="s">
        <v>75</v>
      </c>
      <c r="Z9" s="7" t="s">
        <v>42</v>
      </c>
      <c r="AA9" s="7" t="s">
        <v>44</v>
      </c>
      <c r="AB9" s="7" t="s">
        <v>56</v>
      </c>
      <c r="AC9" s="8" t="s">
        <v>42</v>
      </c>
      <c r="AD9" s="12">
        <f t="shared" si="2"/>
        <v>91.046511627907</v>
      </c>
      <c r="AE9" s="8" t="s">
        <v>42</v>
      </c>
      <c r="AF9" s="23">
        <f t="shared" si="3"/>
        <v>92.8372093023256</v>
      </c>
      <c r="AG9" s="23">
        <f t="shared" si="4"/>
        <v>93.3614617940199</v>
      </c>
      <c r="AH9" s="25">
        <v>7</v>
      </c>
      <c r="AI9" s="16" t="s">
        <v>49</v>
      </c>
      <c r="AJ9" s="25"/>
    </row>
    <row r="10" ht="13.5" customHeight="1" spans="1:36">
      <c r="A10" s="20">
        <v>345</v>
      </c>
      <c r="B10" s="21" t="s">
        <v>76</v>
      </c>
      <c r="C10" s="21" t="s">
        <v>77</v>
      </c>
      <c r="D10" s="21" t="s">
        <v>52</v>
      </c>
      <c r="E10" s="4" t="s">
        <v>37</v>
      </c>
      <c r="F10" s="4" t="s">
        <v>38</v>
      </c>
      <c r="G10" s="3" t="s">
        <v>60</v>
      </c>
      <c r="H10" s="3" t="s">
        <v>40</v>
      </c>
      <c r="I10" s="7" t="s">
        <v>55</v>
      </c>
      <c r="J10" s="7" t="s">
        <v>62</v>
      </c>
      <c r="K10" s="7" t="s">
        <v>41</v>
      </c>
      <c r="L10" s="7" t="s">
        <v>44</v>
      </c>
      <c r="M10" s="7" t="s">
        <v>54</v>
      </c>
      <c r="N10" s="7" t="s">
        <v>56</v>
      </c>
      <c r="O10" s="7" t="s">
        <v>78</v>
      </c>
      <c r="P10" s="7" t="s">
        <v>62</v>
      </c>
      <c r="Q10" s="8" t="s">
        <v>42</v>
      </c>
      <c r="R10" s="23">
        <f t="shared" si="0"/>
        <v>91.7142857142857</v>
      </c>
      <c r="S10" s="8">
        <v>100</v>
      </c>
      <c r="T10" s="23">
        <f t="shared" si="1"/>
        <v>93.3714285714286</v>
      </c>
      <c r="U10" s="7" t="s">
        <v>75</v>
      </c>
      <c r="V10" s="7" t="s">
        <v>55</v>
      </c>
      <c r="W10" s="7" t="s">
        <v>44</v>
      </c>
      <c r="X10" s="7" t="s">
        <v>44</v>
      </c>
      <c r="Y10" s="7" t="s">
        <v>44</v>
      </c>
      <c r="Z10" s="7" t="s">
        <v>79</v>
      </c>
      <c r="AA10" s="7" t="s">
        <v>75</v>
      </c>
      <c r="AB10" s="7" t="s">
        <v>45</v>
      </c>
      <c r="AC10" s="8" t="s">
        <v>42</v>
      </c>
      <c r="AD10" s="12">
        <f t="shared" si="2"/>
        <v>90.6976744186046</v>
      </c>
      <c r="AE10" s="8">
        <v>100</v>
      </c>
      <c r="AF10" s="23">
        <f t="shared" si="3"/>
        <v>92.5581395348837</v>
      </c>
      <c r="AG10" s="23">
        <f t="shared" si="4"/>
        <v>92.9647840531561</v>
      </c>
      <c r="AH10" s="25">
        <v>8</v>
      </c>
      <c r="AI10" s="16" t="s">
        <v>49</v>
      </c>
      <c r="AJ10" s="26"/>
    </row>
    <row r="11" ht="13.5" customHeight="1" spans="1:36">
      <c r="A11" s="20">
        <v>232</v>
      </c>
      <c r="B11" s="21" t="s">
        <v>80</v>
      </c>
      <c r="C11" s="21" t="s">
        <v>81</v>
      </c>
      <c r="D11" s="21" t="s">
        <v>36</v>
      </c>
      <c r="E11" s="4" t="s">
        <v>37</v>
      </c>
      <c r="F11" s="4" t="s">
        <v>38</v>
      </c>
      <c r="G11" s="5" t="s">
        <v>82</v>
      </c>
      <c r="H11" s="3" t="s">
        <v>40</v>
      </c>
      <c r="I11" s="7" t="s">
        <v>48</v>
      </c>
      <c r="J11" s="7" t="s">
        <v>42</v>
      </c>
      <c r="K11" s="7" t="s">
        <v>41</v>
      </c>
      <c r="L11" s="7" t="s">
        <v>61</v>
      </c>
      <c r="M11" s="7" t="s">
        <v>44</v>
      </c>
      <c r="N11" s="7" t="s">
        <v>70</v>
      </c>
      <c r="O11" s="7" t="s">
        <v>63</v>
      </c>
      <c r="P11" s="7" t="s">
        <v>61</v>
      </c>
      <c r="Q11" s="8" t="s">
        <v>42</v>
      </c>
      <c r="R11" s="23">
        <f t="shared" si="0"/>
        <v>92.7380952380952</v>
      </c>
      <c r="S11" s="8" t="s">
        <v>41</v>
      </c>
      <c r="T11" s="23">
        <f t="shared" si="1"/>
        <v>93.9904761904762</v>
      </c>
      <c r="U11" s="7" t="s">
        <v>61</v>
      </c>
      <c r="V11" s="7" t="s">
        <v>83</v>
      </c>
      <c r="W11" s="7" t="s">
        <v>78</v>
      </c>
      <c r="X11" s="7" t="s">
        <v>78</v>
      </c>
      <c r="Y11" s="7" t="s">
        <v>78</v>
      </c>
      <c r="Z11" s="7" t="s">
        <v>62</v>
      </c>
      <c r="AA11" s="7" t="s">
        <v>44</v>
      </c>
      <c r="AB11" s="7" t="s">
        <v>45</v>
      </c>
      <c r="AC11" s="8" t="s">
        <v>41</v>
      </c>
      <c r="AD11" s="12">
        <f t="shared" si="2"/>
        <v>88.6744186046512</v>
      </c>
      <c r="AE11" s="8" t="s">
        <v>41</v>
      </c>
      <c r="AF11" s="23">
        <f t="shared" si="3"/>
        <v>90.7395348837209</v>
      </c>
      <c r="AG11" s="23">
        <f t="shared" si="4"/>
        <v>92.3650055370986</v>
      </c>
      <c r="AH11" s="25">
        <v>9</v>
      </c>
      <c r="AI11" s="16" t="s">
        <v>49</v>
      </c>
      <c r="AJ11" s="26"/>
    </row>
    <row r="12" ht="13.5" customHeight="1" spans="1:36">
      <c r="A12" s="20">
        <v>322</v>
      </c>
      <c r="B12" s="21" t="s">
        <v>84</v>
      </c>
      <c r="C12" s="21" t="s">
        <v>85</v>
      </c>
      <c r="D12" s="21" t="s">
        <v>52</v>
      </c>
      <c r="E12" s="4" t="s">
        <v>37</v>
      </c>
      <c r="F12" s="4" t="s">
        <v>38</v>
      </c>
      <c r="G12" s="5" t="s">
        <v>53</v>
      </c>
      <c r="H12" s="3" t="s">
        <v>40</v>
      </c>
      <c r="I12" s="7" t="s">
        <v>45</v>
      </c>
      <c r="J12" s="7" t="s">
        <v>55</v>
      </c>
      <c r="K12" s="7" t="s">
        <v>44</v>
      </c>
      <c r="L12" s="7" t="s">
        <v>69</v>
      </c>
      <c r="M12" s="7" t="s">
        <v>44</v>
      </c>
      <c r="N12" s="7" t="s">
        <v>86</v>
      </c>
      <c r="O12" s="7" t="s">
        <v>69</v>
      </c>
      <c r="P12" s="7" t="s">
        <v>45</v>
      </c>
      <c r="Q12" s="8" t="s">
        <v>44</v>
      </c>
      <c r="R12" s="23">
        <f t="shared" si="0"/>
        <v>89.8333333333333</v>
      </c>
      <c r="S12" s="8">
        <v>95</v>
      </c>
      <c r="T12" s="23">
        <f t="shared" si="1"/>
        <v>90.8666666666667</v>
      </c>
      <c r="U12" s="7" t="s">
        <v>87</v>
      </c>
      <c r="V12" s="7" t="s">
        <v>54</v>
      </c>
      <c r="W12" s="7" t="s">
        <v>54</v>
      </c>
      <c r="X12" s="7" t="s">
        <v>54</v>
      </c>
      <c r="Y12" s="7" t="s">
        <v>54</v>
      </c>
      <c r="Z12" s="7" t="s">
        <v>61</v>
      </c>
      <c r="AA12" s="7" t="s">
        <v>45</v>
      </c>
      <c r="AB12" s="7" t="s">
        <v>46</v>
      </c>
      <c r="AC12" s="8" t="s">
        <v>42</v>
      </c>
      <c r="AD12" s="12">
        <f t="shared" si="2"/>
        <v>92.3255813953488</v>
      </c>
      <c r="AE12" s="8">
        <v>95</v>
      </c>
      <c r="AF12" s="23">
        <f t="shared" si="3"/>
        <v>92.8604651162791</v>
      </c>
      <c r="AG12" s="23">
        <f t="shared" si="4"/>
        <v>91.8635658914729</v>
      </c>
      <c r="AH12" s="25">
        <v>10</v>
      </c>
      <c r="AI12" s="16" t="s">
        <v>49</v>
      </c>
      <c r="AJ12" s="26"/>
    </row>
    <row r="13" ht="13.5" customHeight="1" spans="1:36">
      <c r="A13" s="20">
        <v>288</v>
      </c>
      <c r="B13" s="21" t="s">
        <v>88</v>
      </c>
      <c r="C13" s="21" t="s">
        <v>89</v>
      </c>
      <c r="D13" s="21" t="s">
        <v>52</v>
      </c>
      <c r="E13" s="4" t="s">
        <v>37</v>
      </c>
      <c r="F13" s="4" t="s">
        <v>38</v>
      </c>
      <c r="G13" s="5" t="s">
        <v>39</v>
      </c>
      <c r="H13" s="3" t="s">
        <v>40</v>
      </c>
      <c r="I13" s="7" t="s">
        <v>70</v>
      </c>
      <c r="J13" s="7" t="s">
        <v>83</v>
      </c>
      <c r="K13" s="7" t="s">
        <v>41</v>
      </c>
      <c r="L13" s="7" t="s">
        <v>62</v>
      </c>
      <c r="M13" s="7" t="s">
        <v>44</v>
      </c>
      <c r="N13" s="7" t="s">
        <v>63</v>
      </c>
      <c r="O13" s="7" t="s">
        <v>55</v>
      </c>
      <c r="P13" s="7" t="s">
        <v>61</v>
      </c>
      <c r="Q13" s="8" t="s">
        <v>42</v>
      </c>
      <c r="R13" s="23">
        <f t="shared" si="0"/>
        <v>89.5714285714286</v>
      </c>
      <c r="S13" s="8" t="s">
        <v>44</v>
      </c>
      <c r="T13" s="23">
        <f t="shared" si="1"/>
        <v>90.6571428571429</v>
      </c>
      <c r="U13" s="7" t="s">
        <v>78</v>
      </c>
      <c r="V13" s="7" t="s">
        <v>75</v>
      </c>
      <c r="W13" s="10">
        <v>97</v>
      </c>
      <c r="X13" s="10">
        <v>97</v>
      </c>
      <c r="Y13" s="10">
        <v>97</v>
      </c>
      <c r="Z13" s="10">
        <v>95</v>
      </c>
      <c r="AA13" s="10">
        <v>95</v>
      </c>
      <c r="AB13" s="10">
        <v>80</v>
      </c>
      <c r="AC13" s="11">
        <v>95</v>
      </c>
      <c r="AD13" s="12">
        <f t="shared" si="2"/>
        <v>91.6279069767442</v>
      </c>
      <c r="AE13" s="8" t="s">
        <v>44</v>
      </c>
      <c r="AF13" s="23">
        <f t="shared" si="3"/>
        <v>92.3023255813954</v>
      </c>
      <c r="AG13" s="23">
        <f t="shared" si="4"/>
        <v>91.4797342192691</v>
      </c>
      <c r="AH13" s="25">
        <v>11</v>
      </c>
      <c r="AI13" s="16" t="s">
        <v>49</v>
      </c>
      <c r="AJ13" s="25"/>
    </row>
    <row r="14" ht="13.5" customHeight="1" spans="1:36">
      <c r="A14" s="20">
        <v>299</v>
      </c>
      <c r="B14" s="21" t="s">
        <v>90</v>
      </c>
      <c r="C14" s="21" t="s">
        <v>91</v>
      </c>
      <c r="D14" s="21" t="s">
        <v>36</v>
      </c>
      <c r="E14" s="4" t="s">
        <v>37</v>
      </c>
      <c r="F14" s="4" t="s">
        <v>38</v>
      </c>
      <c r="G14" s="5" t="s">
        <v>53</v>
      </c>
      <c r="H14" s="3" t="s">
        <v>40</v>
      </c>
      <c r="I14" s="7" t="s">
        <v>54</v>
      </c>
      <c r="J14" s="7" t="s">
        <v>54</v>
      </c>
      <c r="K14" s="7" t="s">
        <v>44</v>
      </c>
      <c r="L14" s="7" t="s">
        <v>69</v>
      </c>
      <c r="M14" s="7" t="s">
        <v>47</v>
      </c>
      <c r="N14" s="7" t="s">
        <v>92</v>
      </c>
      <c r="O14" s="7" t="s">
        <v>55</v>
      </c>
      <c r="P14" s="7" t="s">
        <v>45</v>
      </c>
      <c r="Q14" s="8" t="s">
        <v>44</v>
      </c>
      <c r="R14" s="23">
        <f t="shared" si="0"/>
        <v>89.9285714285714</v>
      </c>
      <c r="S14" s="8">
        <v>95</v>
      </c>
      <c r="T14" s="23">
        <f t="shared" si="1"/>
        <v>90.9428571428572</v>
      </c>
      <c r="U14" s="7" t="s">
        <v>54</v>
      </c>
      <c r="V14" s="7" t="s">
        <v>70</v>
      </c>
      <c r="W14" s="10">
        <v>88</v>
      </c>
      <c r="X14" s="10">
        <v>88</v>
      </c>
      <c r="Y14" s="10">
        <v>88</v>
      </c>
      <c r="Z14" s="10">
        <v>90</v>
      </c>
      <c r="AA14" s="10">
        <v>99</v>
      </c>
      <c r="AB14" s="10">
        <v>95</v>
      </c>
      <c r="AC14" s="11">
        <v>100</v>
      </c>
      <c r="AD14" s="12">
        <f t="shared" si="2"/>
        <v>91.1627906976744</v>
      </c>
      <c r="AE14" s="8">
        <v>95</v>
      </c>
      <c r="AF14" s="23">
        <f t="shared" si="3"/>
        <v>91.9302325581395</v>
      </c>
      <c r="AG14" s="23">
        <f t="shared" si="4"/>
        <v>91.4365448504983</v>
      </c>
      <c r="AH14" s="25">
        <v>12</v>
      </c>
      <c r="AI14" s="16" t="s">
        <v>49</v>
      </c>
      <c r="AJ14" s="26"/>
    </row>
    <row r="15" ht="13.5" customHeight="1" spans="1:36">
      <c r="A15" s="20">
        <v>326</v>
      </c>
      <c r="B15" s="21" t="s">
        <v>93</v>
      </c>
      <c r="C15" s="21" t="s">
        <v>94</v>
      </c>
      <c r="D15" s="21" t="s">
        <v>52</v>
      </c>
      <c r="E15" s="4" t="s">
        <v>37</v>
      </c>
      <c r="F15" s="4" t="s">
        <v>38</v>
      </c>
      <c r="G15" s="5" t="s">
        <v>53</v>
      </c>
      <c r="H15" s="3" t="s">
        <v>40</v>
      </c>
      <c r="I15" s="7" t="s">
        <v>45</v>
      </c>
      <c r="J15" s="7" t="s">
        <v>41</v>
      </c>
      <c r="K15" s="7" t="s">
        <v>44</v>
      </c>
      <c r="L15" s="7" t="s">
        <v>54</v>
      </c>
      <c r="M15" s="7" t="s">
        <v>44</v>
      </c>
      <c r="N15" s="7" t="s">
        <v>78</v>
      </c>
      <c r="O15" s="7" t="s">
        <v>56</v>
      </c>
      <c r="P15" s="7" t="s">
        <v>48</v>
      </c>
      <c r="Q15" s="8" t="s">
        <v>44</v>
      </c>
      <c r="R15" s="23">
        <f t="shared" si="0"/>
        <v>93.6190476190476</v>
      </c>
      <c r="S15" s="8">
        <v>95</v>
      </c>
      <c r="T15" s="23">
        <f t="shared" si="1"/>
        <v>93.8952380952381</v>
      </c>
      <c r="U15" s="7" t="s">
        <v>79</v>
      </c>
      <c r="V15" s="7" t="s">
        <v>47</v>
      </c>
      <c r="W15" s="7" t="s">
        <v>57</v>
      </c>
      <c r="X15" s="7" t="s">
        <v>57</v>
      </c>
      <c r="Y15" s="7" t="s">
        <v>57</v>
      </c>
      <c r="Z15" s="7" t="s">
        <v>44</v>
      </c>
      <c r="AA15" s="7" t="s">
        <v>46</v>
      </c>
      <c r="AB15" s="7" t="s">
        <v>83</v>
      </c>
      <c r="AC15" s="8" t="s">
        <v>42</v>
      </c>
      <c r="AD15" s="12">
        <f t="shared" si="2"/>
        <v>87.2093023255814</v>
      </c>
      <c r="AE15" s="8">
        <v>95</v>
      </c>
      <c r="AF15" s="23">
        <f t="shared" si="3"/>
        <v>88.7674418604651</v>
      </c>
      <c r="AG15" s="23">
        <f t="shared" si="4"/>
        <v>91.3313399778516</v>
      </c>
      <c r="AH15" s="25">
        <v>13</v>
      </c>
      <c r="AI15" s="16" t="s">
        <v>49</v>
      </c>
      <c r="AJ15" s="26"/>
    </row>
    <row r="16" ht="13.5" customHeight="1" spans="1:36">
      <c r="A16" s="20">
        <v>324</v>
      </c>
      <c r="B16" s="21" t="s">
        <v>95</v>
      </c>
      <c r="C16" s="21" t="s">
        <v>96</v>
      </c>
      <c r="D16" s="21" t="s">
        <v>52</v>
      </c>
      <c r="E16" s="4" t="s">
        <v>37</v>
      </c>
      <c r="F16" s="4" t="s">
        <v>38</v>
      </c>
      <c r="G16" s="5" t="s">
        <v>53</v>
      </c>
      <c r="H16" s="3" t="s">
        <v>40</v>
      </c>
      <c r="I16" s="7" t="s">
        <v>97</v>
      </c>
      <c r="J16" s="7" t="s">
        <v>54</v>
      </c>
      <c r="K16" s="7" t="s">
        <v>46</v>
      </c>
      <c r="L16" s="7" t="s">
        <v>61</v>
      </c>
      <c r="M16" s="7" t="s">
        <v>44</v>
      </c>
      <c r="N16" s="7" t="s">
        <v>83</v>
      </c>
      <c r="O16" s="7" t="s">
        <v>43</v>
      </c>
      <c r="P16" s="7" t="s">
        <v>61</v>
      </c>
      <c r="Q16" s="8" t="s">
        <v>44</v>
      </c>
      <c r="R16" s="23">
        <f t="shared" si="0"/>
        <v>89.4047619047619</v>
      </c>
      <c r="S16" s="8">
        <v>95</v>
      </c>
      <c r="T16" s="23">
        <f t="shared" si="1"/>
        <v>90.5238095238095</v>
      </c>
      <c r="U16" s="7" t="s">
        <v>57</v>
      </c>
      <c r="V16" s="7" t="s">
        <v>47</v>
      </c>
      <c r="W16" s="7" t="s">
        <v>75</v>
      </c>
      <c r="X16" s="7" t="s">
        <v>75</v>
      </c>
      <c r="Y16" s="7" t="s">
        <v>75</v>
      </c>
      <c r="Z16" s="7" t="s">
        <v>44</v>
      </c>
      <c r="AA16" s="7" t="s">
        <v>43</v>
      </c>
      <c r="AB16" s="7" t="s">
        <v>45</v>
      </c>
      <c r="AC16" s="8" t="s">
        <v>42</v>
      </c>
      <c r="AD16" s="12">
        <f t="shared" si="2"/>
        <v>90.6976744186046</v>
      </c>
      <c r="AE16" s="8">
        <v>95</v>
      </c>
      <c r="AF16" s="23">
        <f t="shared" si="3"/>
        <v>91.5581395348837</v>
      </c>
      <c r="AG16" s="23">
        <f t="shared" si="4"/>
        <v>91.0409745293466</v>
      </c>
      <c r="AH16" s="25">
        <v>14</v>
      </c>
      <c r="AI16" s="16" t="s">
        <v>49</v>
      </c>
      <c r="AJ16" s="26"/>
    </row>
    <row r="17" ht="13.5" customHeight="1" spans="1:36">
      <c r="A17" s="20">
        <v>360</v>
      </c>
      <c r="B17" s="21" t="s">
        <v>98</v>
      </c>
      <c r="C17" s="21" t="s">
        <v>99</v>
      </c>
      <c r="D17" s="21" t="s">
        <v>36</v>
      </c>
      <c r="E17" s="4" t="s">
        <v>37</v>
      </c>
      <c r="F17" s="4" t="s">
        <v>38</v>
      </c>
      <c r="G17" s="3" t="s">
        <v>60</v>
      </c>
      <c r="H17" s="3" t="s">
        <v>40</v>
      </c>
      <c r="I17" s="7" t="s">
        <v>100</v>
      </c>
      <c r="J17" s="7" t="s">
        <v>86</v>
      </c>
      <c r="K17" s="7" t="s">
        <v>101</v>
      </c>
      <c r="L17" s="7" t="s">
        <v>75</v>
      </c>
      <c r="M17" s="7" t="s">
        <v>63</v>
      </c>
      <c r="N17" s="7" t="s">
        <v>61</v>
      </c>
      <c r="O17" s="7" t="s">
        <v>44</v>
      </c>
      <c r="P17" s="7" t="s">
        <v>102</v>
      </c>
      <c r="Q17" s="8" t="s">
        <v>42</v>
      </c>
      <c r="R17" s="23">
        <f t="shared" si="0"/>
        <v>82.3571428571428</v>
      </c>
      <c r="S17" s="8">
        <v>100</v>
      </c>
      <c r="T17" s="23">
        <f t="shared" si="1"/>
        <v>85.8857142857143</v>
      </c>
      <c r="U17" s="7" t="s">
        <v>63</v>
      </c>
      <c r="V17" s="7" t="s">
        <v>78</v>
      </c>
      <c r="W17" s="7" t="s">
        <v>48</v>
      </c>
      <c r="X17" s="7" t="s">
        <v>48</v>
      </c>
      <c r="Y17" s="7" t="s">
        <v>48</v>
      </c>
      <c r="Z17" s="7" t="s">
        <v>46</v>
      </c>
      <c r="AA17" s="7" t="s">
        <v>45</v>
      </c>
      <c r="AB17" s="7" t="s">
        <v>46</v>
      </c>
      <c r="AC17" s="8" t="s">
        <v>42</v>
      </c>
      <c r="AD17" s="12">
        <f t="shared" si="2"/>
        <v>93.6744186046512</v>
      </c>
      <c r="AE17" s="8">
        <v>100</v>
      </c>
      <c r="AF17" s="23">
        <f t="shared" si="3"/>
        <v>94.9395348837209</v>
      </c>
      <c r="AG17" s="23">
        <f t="shared" si="4"/>
        <v>90.4126245847176</v>
      </c>
      <c r="AH17" s="25">
        <v>15</v>
      </c>
      <c r="AI17" s="16" t="s">
        <v>49</v>
      </c>
      <c r="AJ17" s="26"/>
    </row>
    <row r="18" ht="13.5" customHeight="1" spans="1:36">
      <c r="A18" s="20">
        <v>222</v>
      </c>
      <c r="B18" s="21" t="s">
        <v>103</v>
      </c>
      <c r="C18" s="21" t="s">
        <v>104</v>
      </c>
      <c r="D18" s="21" t="s">
        <v>36</v>
      </c>
      <c r="E18" s="4" t="s">
        <v>37</v>
      </c>
      <c r="F18" s="4" t="s">
        <v>38</v>
      </c>
      <c r="G18" s="3" t="s">
        <v>82</v>
      </c>
      <c r="H18" s="3" t="s">
        <v>40</v>
      </c>
      <c r="I18" s="7" t="s">
        <v>101</v>
      </c>
      <c r="J18" s="7" t="s">
        <v>43</v>
      </c>
      <c r="K18" s="7" t="s">
        <v>44</v>
      </c>
      <c r="L18" s="7" t="s">
        <v>61</v>
      </c>
      <c r="M18" s="7" t="s">
        <v>54</v>
      </c>
      <c r="N18" s="7" t="s">
        <v>62</v>
      </c>
      <c r="O18" s="7" t="s">
        <v>69</v>
      </c>
      <c r="P18" s="7" t="s">
        <v>43</v>
      </c>
      <c r="Q18" s="8" t="s">
        <v>102</v>
      </c>
      <c r="R18" s="23">
        <f t="shared" si="0"/>
        <v>87.6666666666667</v>
      </c>
      <c r="S18" s="8" t="s">
        <v>41</v>
      </c>
      <c r="T18" s="23">
        <f t="shared" si="1"/>
        <v>89.9333333333333</v>
      </c>
      <c r="U18" s="7" t="s">
        <v>102</v>
      </c>
      <c r="V18" s="7" t="s">
        <v>63</v>
      </c>
      <c r="W18" s="7" t="s">
        <v>75</v>
      </c>
      <c r="X18" s="7" t="s">
        <v>75</v>
      </c>
      <c r="Y18" s="7" t="s">
        <v>75</v>
      </c>
      <c r="Z18" s="7" t="s">
        <v>75</v>
      </c>
      <c r="AA18" s="7" t="s">
        <v>43</v>
      </c>
      <c r="AB18" s="7" t="s">
        <v>46</v>
      </c>
      <c r="AC18" s="8" t="s">
        <v>44</v>
      </c>
      <c r="AD18" s="12">
        <f t="shared" si="2"/>
        <v>88.6976744186046</v>
      </c>
      <c r="AE18" s="8" t="s">
        <v>41</v>
      </c>
      <c r="AF18" s="23">
        <f t="shared" si="3"/>
        <v>90.7581395348837</v>
      </c>
      <c r="AG18" s="23">
        <f t="shared" si="4"/>
        <v>90.3457364341085</v>
      </c>
      <c r="AH18" s="25">
        <v>16</v>
      </c>
      <c r="AI18" s="16" t="s">
        <v>49</v>
      </c>
      <c r="AJ18" s="26"/>
    </row>
    <row r="19" ht="13.5" customHeight="1" spans="1:36">
      <c r="A19" s="20">
        <v>303</v>
      </c>
      <c r="B19" s="21" t="s">
        <v>105</v>
      </c>
      <c r="C19" s="21" t="s">
        <v>106</v>
      </c>
      <c r="D19" s="21" t="s">
        <v>52</v>
      </c>
      <c r="E19" s="4" t="s">
        <v>37</v>
      </c>
      <c r="F19" s="4" t="s">
        <v>38</v>
      </c>
      <c r="G19" s="5" t="s">
        <v>53</v>
      </c>
      <c r="H19" s="3" t="s">
        <v>40</v>
      </c>
      <c r="I19" s="7" t="s">
        <v>54</v>
      </c>
      <c r="J19" s="7" t="s">
        <v>41</v>
      </c>
      <c r="K19" s="7" t="s">
        <v>45</v>
      </c>
      <c r="L19" s="7" t="s">
        <v>75</v>
      </c>
      <c r="M19" s="7" t="s">
        <v>54</v>
      </c>
      <c r="N19" s="7" t="s">
        <v>83</v>
      </c>
      <c r="O19" s="7" t="s">
        <v>46</v>
      </c>
      <c r="P19" s="7" t="s">
        <v>62</v>
      </c>
      <c r="Q19" s="8" t="s">
        <v>44</v>
      </c>
      <c r="R19" s="23">
        <f t="shared" si="0"/>
        <v>91.9285714285714</v>
      </c>
      <c r="S19" s="8">
        <v>95</v>
      </c>
      <c r="T19" s="23">
        <f t="shared" si="1"/>
        <v>92.5428571428571</v>
      </c>
      <c r="U19" s="7" t="s">
        <v>102</v>
      </c>
      <c r="V19" s="7" t="s">
        <v>83</v>
      </c>
      <c r="W19" s="10">
        <v>77</v>
      </c>
      <c r="X19" s="10">
        <v>77</v>
      </c>
      <c r="Y19" s="10">
        <v>77</v>
      </c>
      <c r="Z19" s="10">
        <v>95</v>
      </c>
      <c r="AA19" s="10">
        <v>96</v>
      </c>
      <c r="AB19" s="10">
        <v>90</v>
      </c>
      <c r="AC19" s="11">
        <v>100</v>
      </c>
      <c r="AD19" s="12">
        <f t="shared" si="2"/>
        <v>85.4651162790698</v>
      </c>
      <c r="AE19" s="8">
        <v>95</v>
      </c>
      <c r="AF19" s="23">
        <f t="shared" si="3"/>
        <v>87.3720930232558</v>
      </c>
      <c r="AG19" s="23">
        <f t="shared" si="4"/>
        <v>89.9574750830565</v>
      </c>
      <c r="AH19" s="25">
        <v>17</v>
      </c>
      <c r="AI19" s="16" t="s">
        <v>49</v>
      </c>
      <c r="AJ19" s="26"/>
    </row>
    <row r="20" ht="13.5" customHeight="1" spans="1:36">
      <c r="A20" s="20">
        <v>319</v>
      </c>
      <c r="B20" s="21" t="s">
        <v>107</v>
      </c>
      <c r="C20" s="21" t="s">
        <v>108</v>
      </c>
      <c r="D20" s="21" t="s">
        <v>52</v>
      </c>
      <c r="E20" s="4" t="s">
        <v>37</v>
      </c>
      <c r="F20" s="4" t="s">
        <v>38</v>
      </c>
      <c r="G20" s="5" t="s">
        <v>53</v>
      </c>
      <c r="H20" s="3" t="s">
        <v>40</v>
      </c>
      <c r="I20" s="7" t="s">
        <v>54</v>
      </c>
      <c r="J20" s="7" t="s">
        <v>63</v>
      </c>
      <c r="K20" s="7" t="s">
        <v>54</v>
      </c>
      <c r="L20" s="7" t="s">
        <v>61</v>
      </c>
      <c r="M20" s="7" t="s">
        <v>44</v>
      </c>
      <c r="N20" s="7" t="s">
        <v>109</v>
      </c>
      <c r="O20" s="7" t="s">
        <v>70</v>
      </c>
      <c r="P20" s="7" t="s">
        <v>83</v>
      </c>
      <c r="Q20" s="8" t="s">
        <v>44</v>
      </c>
      <c r="R20" s="23">
        <f t="shared" si="0"/>
        <v>86.9047619047619</v>
      </c>
      <c r="S20" s="8">
        <v>95</v>
      </c>
      <c r="T20" s="23">
        <f t="shared" si="1"/>
        <v>88.5238095238095</v>
      </c>
      <c r="U20" s="7" t="s">
        <v>102</v>
      </c>
      <c r="V20" s="7" t="s">
        <v>54</v>
      </c>
      <c r="W20" s="7" t="s">
        <v>62</v>
      </c>
      <c r="X20" s="7" t="s">
        <v>62</v>
      </c>
      <c r="Y20" s="7" t="s">
        <v>62</v>
      </c>
      <c r="Z20" s="7" t="s">
        <v>63</v>
      </c>
      <c r="AA20" s="7" t="s">
        <v>61</v>
      </c>
      <c r="AB20" s="7" t="s">
        <v>56</v>
      </c>
      <c r="AC20" s="8" t="s">
        <v>42</v>
      </c>
      <c r="AD20" s="12">
        <f t="shared" si="2"/>
        <v>89.1860465116279</v>
      </c>
      <c r="AE20" s="8">
        <v>95</v>
      </c>
      <c r="AF20" s="23">
        <f t="shared" si="3"/>
        <v>90.3488372093023</v>
      </c>
      <c r="AG20" s="23">
        <f t="shared" si="4"/>
        <v>89.4363233665559</v>
      </c>
      <c r="AH20" s="25">
        <v>18</v>
      </c>
      <c r="AI20" s="16" t="s">
        <v>49</v>
      </c>
      <c r="AJ20" s="26"/>
    </row>
    <row r="21" ht="13.5" customHeight="1" spans="1:36">
      <c r="A21" s="20">
        <v>355</v>
      </c>
      <c r="B21" s="21" t="s">
        <v>110</v>
      </c>
      <c r="C21" s="21" t="s">
        <v>111</v>
      </c>
      <c r="D21" s="21" t="s">
        <v>52</v>
      </c>
      <c r="E21" s="4" t="s">
        <v>37</v>
      </c>
      <c r="F21" s="4" t="s">
        <v>38</v>
      </c>
      <c r="G21" s="3" t="s">
        <v>60</v>
      </c>
      <c r="H21" s="3" t="s">
        <v>40</v>
      </c>
      <c r="I21" s="7" t="s">
        <v>69</v>
      </c>
      <c r="J21" s="7" t="s">
        <v>79</v>
      </c>
      <c r="K21" s="7" t="s">
        <v>112</v>
      </c>
      <c r="L21" s="7" t="s">
        <v>61</v>
      </c>
      <c r="M21" s="7" t="s">
        <v>47</v>
      </c>
      <c r="N21" s="7" t="s">
        <v>69</v>
      </c>
      <c r="O21" s="7" t="s">
        <v>102</v>
      </c>
      <c r="P21" s="7" t="s">
        <v>47</v>
      </c>
      <c r="Q21" s="8" t="s">
        <v>42</v>
      </c>
      <c r="R21" s="23">
        <f t="shared" si="0"/>
        <v>85.2142857142857</v>
      </c>
      <c r="S21" s="8">
        <v>90</v>
      </c>
      <c r="T21" s="23">
        <f t="shared" si="1"/>
        <v>86.1714285714286</v>
      </c>
      <c r="U21" s="7" t="s">
        <v>83</v>
      </c>
      <c r="V21" s="7" t="s">
        <v>55</v>
      </c>
      <c r="W21" s="10">
        <v>85</v>
      </c>
      <c r="X21" s="10">
        <v>85</v>
      </c>
      <c r="Y21" s="10">
        <v>85</v>
      </c>
      <c r="Z21" s="10">
        <v>98</v>
      </c>
      <c r="AA21" s="10">
        <v>94</v>
      </c>
      <c r="AB21" s="10">
        <v>90</v>
      </c>
      <c r="AC21" s="11">
        <v>100</v>
      </c>
      <c r="AD21" s="12">
        <f t="shared" si="2"/>
        <v>89.3488372093023</v>
      </c>
      <c r="AE21" s="8">
        <v>90</v>
      </c>
      <c r="AF21" s="23">
        <f t="shared" si="3"/>
        <v>89.4790697674419</v>
      </c>
      <c r="AG21" s="23">
        <f t="shared" si="4"/>
        <v>87.8252491694352</v>
      </c>
      <c r="AH21" s="25">
        <v>19</v>
      </c>
      <c r="AI21" s="16"/>
      <c r="AJ21" s="26"/>
    </row>
    <row r="22" ht="13.5" customHeight="1" spans="1:36">
      <c r="A22" s="20">
        <v>225</v>
      </c>
      <c r="B22" s="21" t="s">
        <v>113</v>
      </c>
      <c r="C22" s="21" t="s">
        <v>114</v>
      </c>
      <c r="D22" s="21" t="s">
        <v>52</v>
      </c>
      <c r="E22" s="4" t="s">
        <v>37</v>
      </c>
      <c r="F22" s="4" t="s">
        <v>38</v>
      </c>
      <c r="G22" s="5" t="s">
        <v>82</v>
      </c>
      <c r="H22" s="3" t="s">
        <v>40</v>
      </c>
      <c r="I22" s="7" t="s">
        <v>62</v>
      </c>
      <c r="J22" s="7" t="s">
        <v>87</v>
      </c>
      <c r="K22" s="7" t="s">
        <v>62</v>
      </c>
      <c r="L22" s="7" t="s">
        <v>83</v>
      </c>
      <c r="M22" s="7" t="s">
        <v>54</v>
      </c>
      <c r="N22" s="7" t="s">
        <v>100</v>
      </c>
      <c r="O22" s="7" t="s">
        <v>87</v>
      </c>
      <c r="P22" s="7" t="s">
        <v>69</v>
      </c>
      <c r="Q22" s="8" t="s">
        <v>115</v>
      </c>
      <c r="R22" s="23">
        <f t="shared" si="0"/>
        <v>82.5</v>
      </c>
      <c r="S22" s="8" t="s">
        <v>43</v>
      </c>
      <c r="T22" s="23">
        <f t="shared" si="1"/>
        <v>85.6</v>
      </c>
      <c r="U22" s="7" t="s">
        <v>63</v>
      </c>
      <c r="V22" s="7" t="s">
        <v>62</v>
      </c>
      <c r="W22" s="10">
        <v>90</v>
      </c>
      <c r="X22" s="10">
        <v>90</v>
      </c>
      <c r="Y22" s="10">
        <v>90</v>
      </c>
      <c r="Z22" s="10">
        <v>85</v>
      </c>
      <c r="AA22" s="10">
        <v>90</v>
      </c>
      <c r="AB22" s="10">
        <v>95</v>
      </c>
      <c r="AC22" s="11">
        <v>70</v>
      </c>
      <c r="AD22" s="12">
        <f t="shared" si="2"/>
        <v>87.4418604651163</v>
      </c>
      <c r="AE22" s="8" t="s">
        <v>43</v>
      </c>
      <c r="AF22" s="23">
        <f t="shared" si="3"/>
        <v>89.553488372093</v>
      </c>
      <c r="AG22" s="23">
        <f t="shared" si="4"/>
        <v>87.5767441860465</v>
      </c>
      <c r="AH22" s="25">
        <v>20</v>
      </c>
      <c r="AI22" s="26"/>
      <c r="AJ22" s="26"/>
    </row>
    <row r="23" ht="13.5" customHeight="1" spans="1:36">
      <c r="A23" s="20">
        <v>268</v>
      </c>
      <c r="B23" s="21" t="s">
        <v>116</v>
      </c>
      <c r="C23" s="21" t="s">
        <v>117</v>
      </c>
      <c r="D23" s="21" t="s">
        <v>52</v>
      </c>
      <c r="E23" s="4" t="s">
        <v>37</v>
      </c>
      <c r="F23" s="4" t="s">
        <v>38</v>
      </c>
      <c r="G23" s="5" t="s">
        <v>39</v>
      </c>
      <c r="H23" s="3" t="s">
        <v>40</v>
      </c>
      <c r="I23" s="7" t="s">
        <v>97</v>
      </c>
      <c r="J23" s="7" t="s">
        <v>101</v>
      </c>
      <c r="K23" s="7" t="s">
        <v>62</v>
      </c>
      <c r="L23" s="7" t="s">
        <v>54</v>
      </c>
      <c r="M23" s="7" t="s">
        <v>54</v>
      </c>
      <c r="N23" s="7" t="s">
        <v>118</v>
      </c>
      <c r="O23" s="7" t="s">
        <v>48</v>
      </c>
      <c r="P23" s="7" t="s">
        <v>119</v>
      </c>
      <c r="Q23" s="8" t="s">
        <v>42</v>
      </c>
      <c r="R23" s="23">
        <f t="shared" si="0"/>
        <v>81.6428571428571</v>
      </c>
      <c r="S23" s="8" t="s">
        <v>44</v>
      </c>
      <c r="T23" s="23">
        <f t="shared" si="1"/>
        <v>84.3142857142857</v>
      </c>
      <c r="U23" s="7" t="s">
        <v>70</v>
      </c>
      <c r="V23" s="7" t="s">
        <v>47</v>
      </c>
      <c r="W23" s="7" t="s">
        <v>62</v>
      </c>
      <c r="X23" s="7" t="s">
        <v>62</v>
      </c>
      <c r="Y23" s="7" t="s">
        <v>62</v>
      </c>
      <c r="Z23" s="7" t="s">
        <v>115</v>
      </c>
      <c r="AA23" s="7" t="s">
        <v>46</v>
      </c>
      <c r="AB23" s="7" t="s">
        <v>78</v>
      </c>
      <c r="AC23" s="8" t="s">
        <v>44</v>
      </c>
      <c r="AD23" s="12">
        <f t="shared" si="2"/>
        <v>87.093023255814</v>
      </c>
      <c r="AE23" s="8" t="s">
        <v>44</v>
      </c>
      <c r="AF23" s="23">
        <f t="shared" si="3"/>
        <v>88.6744186046512</v>
      </c>
      <c r="AG23" s="23">
        <f t="shared" si="4"/>
        <v>86.4943521594684</v>
      </c>
      <c r="AH23" s="25">
        <v>21</v>
      </c>
      <c r="AI23" s="26"/>
      <c r="AJ23" s="25"/>
    </row>
    <row r="24" ht="13.5" customHeight="1" spans="1:36">
      <c r="A24" s="20">
        <v>317</v>
      </c>
      <c r="B24" s="21" t="s">
        <v>120</v>
      </c>
      <c r="C24" s="21" t="s">
        <v>121</v>
      </c>
      <c r="D24" s="21" t="s">
        <v>52</v>
      </c>
      <c r="E24" s="4" t="s">
        <v>37</v>
      </c>
      <c r="F24" s="4" t="s">
        <v>38</v>
      </c>
      <c r="G24" s="5" t="s">
        <v>53</v>
      </c>
      <c r="H24" s="3" t="s">
        <v>40</v>
      </c>
      <c r="I24" s="7" t="s">
        <v>122</v>
      </c>
      <c r="J24" s="7" t="s">
        <v>78</v>
      </c>
      <c r="K24" s="7" t="s">
        <v>78</v>
      </c>
      <c r="L24" s="7" t="s">
        <v>83</v>
      </c>
      <c r="M24" s="7" t="s">
        <v>44</v>
      </c>
      <c r="N24" s="7" t="s">
        <v>66</v>
      </c>
      <c r="O24" s="7" t="s">
        <v>66</v>
      </c>
      <c r="P24" s="7" t="s">
        <v>87</v>
      </c>
      <c r="Q24" s="7" t="s">
        <v>44</v>
      </c>
      <c r="R24" s="23">
        <f t="shared" si="0"/>
        <v>81.2619047619048</v>
      </c>
      <c r="S24" s="8">
        <v>95</v>
      </c>
      <c r="T24" s="23">
        <f t="shared" si="1"/>
        <v>84.0095238095238</v>
      </c>
      <c r="U24" s="7" t="s">
        <v>78</v>
      </c>
      <c r="V24" s="7" t="s">
        <v>75</v>
      </c>
      <c r="W24" s="7" t="s">
        <v>57</v>
      </c>
      <c r="X24" s="7" t="s">
        <v>57</v>
      </c>
      <c r="Y24" s="7" t="s">
        <v>57</v>
      </c>
      <c r="Z24" s="7" t="s">
        <v>63</v>
      </c>
      <c r="AA24" s="7" t="s">
        <v>47</v>
      </c>
      <c r="AB24" s="7" t="s">
        <v>56</v>
      </c>
      <c r="AC24" s="8" t="s">
        <v>42</v>
      </c>
      <c r="AD24" s="12">
        <f t="shared" si="2"/>
        <v>87.2093023255814</v>
      </c>
      <c r="AE24" s="8">
        <v>95</v>
      </c>
      <c r="AF24" s="23">
        <f t="shared" si="3"/>
        <v>88.7674418604651</v>
      </c>
      <c r="AG24" s="23">
        <f t="shared" si="4"/>
        <v>86.3884828349945</v>
      </c>
      <c r="AH24" s="25">
        <v>22</v>
      </c>
      <c r="AI24" s="26"/>
      <c r="AJ24" s="26"/>
    </row>
    <row r="25" ht="13.5" customHeight="1" spans="1:36">
      <c r="A25" s="20">
        <v>275</v>
      </c>
      <c r="B25" s="21" t="s">
        <v>123</v>
      </c>
      <c r="C25" s="21" t="s">
        <v>124</v>
      </c>
      <c r="D25" s="21" t="s">
        <v>52</v>
      </c>
      <c r="E25" s="4" t="s">
        <v>37</v>
      </c>
      <c r="F25" s="4" t="s">
        <v>38</v>
      </c>
      <c r="G25" s="5" t="s">
        <v>39</v>
      </c>
      <c r="H25" s="3" t="s">
        <v>40</v>
      </c>
      <c r="I25" s="7" t="s">
        <v>48</v>
      </c>
      <c r="J25" s="7" t="s">
        <v>109</v>
      </c>
      <c r="K25" s="7" t="s">
        <v>56</v>
      </c>
      <c r="L25" s="7" t="s">
        <v>87</v>
      </c>
      <c r="M25" s="7" t="s">
        <v>54</v>
      </c>
      <c r="N25" s="7" t="s">
        <v>125</v>
      </c>
      <c r="O25" s="7" t="s">
        <v>79</v>
      </c>
      <c r="P25" s="7" t="s">
        <v>79</v>
      </c>
      <c r="Q25" s="8" t="s">
        <v>42</v>
      </c>
      <c r="R25" s="23">
        <f t="shared" si="0"/>
        <v>82.5714285714286</v>
      </c>
      <c r="S25" s="8" t="s">
        <v>44</v>
      </c>
      <c r="T25" s="23">
        <f t="shared" si="1"/>
        <v>85.0571428571429</v>
      </c>
      <c r="U25" s="7" t="s">
        <v>92</v>
      </c>
      <c r="V25" s="7" t="s">
        <v>75</v>
      </c>
      <c r="W25" s="10">
        <v>88</v>
      </c>
      <c r="X25" s="10">
        <v>88</v>
      </c>
      <c r="Y25" s="10">
        <v>88</v>
      </c>
      <c r="Z25" s="10">
        <v>60</v>
      </c>
      <c r="AA25" s="10">
        <v>79</v>
      </c>
      <c r="AB25" s="10">
        <v>86</v>
      </c>
      <c r="AC25" s="11">
        <v>95</v>
      </c>
      <c r="AD25" s="12">
        <f t="shared" si="2"/>
        <v>82.7906976744186</v>
      </c>
      <c r="AE25" s="8" t="s">
        <v>44</v>
      </c>
      <c r="AF25" s="23">
        <f t="shared" si="3"/>
        <v>85.2325581395349</v>
      </c>
      <c r="AG25" s="23">
        <f t="shared" si="4"/>
        <v>85.1448504983389</v>
      </c>
      <c r="AH25" s="25">
        <v>23</v>
      </c>
      <c r="AI25" s="26"/>
      <c r="AJ25" s="25"/>
    </row>
    <row r="26" ht="13.5" customHeight="1" spans="1:36">
      <c r="A26" s="20">
        <v>286</v>
      </c>
      <c r="B26" s="21" t="s">
        <v>126</v>
      </c>
      <c r="C26" s="21" t="s">
        <v>127</v>
      </c>
      <c r="D26" s="21" t="s">
        <v>52</v>
      </c>
      <c r="E26" s="4" t="s">
        <v>37</v>
      </c>
      <c r="F26" s="4" t="s">
        <v>38</v>
      </c>
      <c r="G26" s="5" t="s">
        <v>39</v>
      </c>
      <c r="H26" s="3" t="s">
        <v>40</v>
      </c>
      <c r="I26" s="7" t="s">
        <v>119</v>
      </c>
      <c r="J26" s="7" t="s">
        <v>101</v>
      </c>
      <c r="K26" s="7" t="s">
        <v>128</v>
      </c>
      <c r="L26" s="7" t="s">
        <v>102</v>
      </c>
      <c r="M26" s="10">
        <v>95</v>
      </c>
      <c r="N26" s="7" t="s">
        <v>101</v>
      </c>
      <c r="O26" s="7" t="s">
        <v>86</v>
      </c>
      <c r="P26" s="7" t="s">
        <v>92</v>
      </c>
      <c r="Q26" s="8" t="s">
        <v>42</v>
      </c>
      <c r="R26" s="23">
        <f t="shared" si="0"/>
        <v>73.4523809523809</v>
      </c>
      <c r="S26" s="8" t="s">
        <v>44</v>
      </c>
      <c r="T26" s="23">
        <f t="shared" si="1"/>
        <v>77.7619047619048</v>
      </c>
      <c r="U26" s="7" t="s">
        <v>87</v>
      </c>
      <c r="V26" s="7" t="s">
        <v>102</v>
      </c>
      <c r="W26" s="10">
        <v>94</v>
      </c>
      <c r="X26" s="10">
        <v>94</v>
      </c>
      <c r="Y26" s="10">
        <v>94</v>
      </c>
      <c r="Z26" s="10">
        <v>96</v>
      </c>
      <c r="AA26" s="10">
        <v>91</v>
      </c>
      <c r="AB26" s="10">
        <v>93</v>
      </c>
      <c r="AC26" s="11">
        <v>95</v>
      </c>
      <c r="AD26" s="12">
        <f t="shared" si="2"/>
        <v>90.4418604651163</v>
      </c>
      <c r="AE26" s="8" t="s">
        <v>44</v>
      </c>
      <c r="AF26" s="23">
        <f t="shared" si="3"/>
        <v>91.353488372093</v>
      </c>
      <c r="AG26" s="23">
        <f t="shared" si="4"/>
        <v>84.5576965669989</v>
      </c>
      <c r="AH26" s="25">
        <v>24</v>
      </c>
      <c r="AI26" s="26"/>
      <c r="AJ26" s="25"/>
    </row>
    <row r="27" ht="13.5" customHeight="1" spans="1:36">
      <c r="A27" s="20">
        <v>306</v>
      </c>
      <c r="B27" s="21" t="s">
        <v>129</v>
      </c>
      <c r="C27" s="21" t="s">
        <v>130</v>
      </c>
      <c r="D27" s="21" t="s">
        <v>52</v>
      </c>
      <c r="E27" s="4" t="s">
        <v>37</v>
      </c>
      <c r="F27" s="4" t="s">
        <v>38</v>
      </c>
      <c r="G27" s="5" t="s">
        <v>53</v>
      </c>
      <c r="H27" s="3" t="s">
        <v>40</v>
      </c>
      <c r="I27" s="7" t="s">
        <v>122</v>
      </c>
      <c r="J27" s="7" t="s">
        <v>63</v>
      </c>
      <c r="K27" s="7" t="s">
        <v>131</v>
      </c>
      <c r="L27" s="7" t="s">
        <v>83</v>
      </c>
      <c r="M27" s="7" t="s">
        <v>55</v>
      </c>
      <c r="N27" s="7" t="s">
        <v>132</v>
      </c>
      <c r="O27" s="7" t="s">
        <v>133</v>
      </c>
      <c r="P27" s="7" t="s">
        <v>78</v>
      </c>
      <c r="Q27" s="8" t="s">
        <v>48</v>
      </c>
      <c r="R27" s="23">
        <f t="shared" si="0"/>
        <v>76.1428571428571</v>
      </c>
      <c r="S27" s="8">
        <v>95</v>
      </c>
      <c r="T27" s="23">
        <f t="shared" si="1"/>
        <v>79.9142857142857</v>
      </c>
      <c r="U27" s="7" t="s">
        <v>101</v>
      </c>
      <c r="V27" s="7" t="s">
        <v>61</v>
      </c>
      <c r="W27" s="10">
        <v>91</v>
      </c>
      <c r="X27" s="10">
        <v>91</v>
      </c>
      <c r="Y27" s="10">
        <v>91</v>
      </c>
      <c r="Z27" s="10">
        <v>100</v>
      </c>
      <c r="AA27" s="10">
        <v>92</v>
      </c>
      <c r="AB27" s="10">
        <v>72</v>
      </c>
      <c r="AC27" s="11">
        <v>100</v>
      </c>
      <c r="AD27" s="12">
        <f t="shared" si="2"/>
        <v>86.8604651162791</v>
      </c>
      <c r="AE27" s="8">
        <v>95</v>
      </c>
      <c r="AF27" s="23">
        <f t="shared" si="3"/>
        <v>88.4883720930233</v>
      </c>
      <c r="AG27" s="23">
        <f t="shared" si="4"/>
        <v>84.2013289036545</v>
      </c>
      <c r="AH27" s="25">
        <v>25</v>
      </c>
      <c r="AI27" s="26"/>
      <c r="AJ27" s="26"/>
    </row>
    <row r="28" ht="13.5" customHeight="1" spans="1:36">
      <c r="A28" s="20">
        <v>293</v>
      </c>
      <c r="B28" s="21" t="s">
        <v>134</v>
      </c>
      <c r="C28" s="21" t="s">
        <v>135</v>
      </c>
      <c r="D28" s="21" t="s">
        <v>52</v>
      </c>
      <c r="E28" s="4" t="s">
        <v>37</v>
      </c>
      <c r="F28" s="4" t="s">
        <v>38</v>
      </c>
      <c r="G28" s="5" t="s">
        <v>39</v>
      </c>
      <c r="H28" s="3" t="s">
        <v>40</v>
      </c>
      <c r="I28" s="7" t="s">
        <v>131</v>
      </c>
      <c r="J28" s="7" t="s">
        <v>101</v>
      </c>
      <c r="K28" s="7" t="s">
        <v>46</v>
      </c>
      <c r="L28" s="7" t="s">
        <v>66</v>
      </c>
      <c r="M28" s="7" t="s">
        <v>44</v>
      </c>
      <c r="N28" s="7" t="s">
        <v>122</v>
      </c>
      <c r="O28" s="7" t="s">
        <v>75</v>
      </c>
      <c r="P28" s="7" t="s">
        <v>102</v>
      </c>
      <c r="Q28" s="8" t="s">
        <v>42</v>
      </c>
      <c r="R28" s="23">
        <f t="shared" si="0"/>
        <v>79.9285714285714</v>
      </c>
      <c r="S28" s="8" t="s">
        <v>44</v>
      </c>
      <c r="T28" s="23">
        <f t="shared" si="1"/>
        <v>82.9428571428571</v>
      </c>
      <c r="U28" s="7" t="s">
        <v>66</v>
      </c>
      <c r="V28" s="7" t="s">
        <v>57</v>
      </c>
      <c r="W28" s="10">
        <v>76</v>
      </c>
      <c r="X28" s="10">
        <v>76</v>
      </c>
      <c r="Y28" s="10">
        <v>76</v>
      </c>
      <c r="Z28" s="10">
        <v>98</v>
      </c>
      <c r="AA28" s="10">
        <v>91</v>
      </c>
      <c r="AB28" s="10">
        <v>74</v>
      </c>
      <c r="AC28" s="11">
        <v>95</v>
      </c>
      <c r="AD28" s="12">
        <f t="shared" si="2"/>
        <v>82.3720930232558</v>
      </c>
      <c r="AE28" s="8" t="s">
        <v>44</v>
      </c>
      <c r="AF28" s="23">
        <f t="shared" si="3"/>
        <v>84.8976744186047</v>
      </c>
      <c r="AG28" s="23">
        <f t="shared" si="4"/>
        <v>83.9202657807309</v>
      </c>
      <c r="AH28" s="25">
        <v>26</v>
      </c>
      <c r="AI28" s="26"/>
      <c r="AJ28" s="26"/>
    </row>
    <row r="29" ht="13.5" customHeight="1" spans="1:36">
      <c r="A29" s="20">
        <v>272</v>
      </c>
      <c r="B29" s="21" t="s">
        <v>136</v>
      </c>
      <c r="C29" s="21" t="s">
        <v>137</v>
      </c>
      <c r="D29" s="21" t="s">
        <v>52</v>
      </c>
      <c r="E29" s="4" t="s">
        <v>37</v>
      </c>
      <c r="F29" s="4" t="s">
        <v>38</v>
      </c>
      <c r="G29" s="5" t="s">
        <v>39</v>
      </c>
      <c r="H29" s="3" t="s">
        <v>40</v>
      </c>
      <c r="I29" s="7" t="s">
        <v>101</v>
      </c>
      <c r="J29" s="7" t="s">
        <v>101</v>
      </c>
      <c r="K29" s="7" t="s">
        <v>79</v>
      </c>
      <c r="L29" s="7" t="s">
        <v>100</v>
      </c>
      <c r="M29" s="7" t="s">
        <v>61</v>
      </c>
      <c r="N29" s="7" t="s">
        <v>133</v>
      </c>
      <c r="O29" s="7" t="s">
        <v>63</v>
      </c>
      <c r="P29" s="7" t="s">
        <v>78</v>
      </c>
      <c r="Q29" s="8" t="s">
        <v>42</v>
      </c>
      <c r="R29" s="23">
        <f t="shared" si="0"/>
        <v>76.1666666666667</v>
      </c>
      <c r="S29" s="8" t="s">
        <v>44</v>
      </c>
      <c r="T29" s="23">
        <f t="shared" si="1"/>
        <v>79.9333333333333</v>
      </c>
      <c r="U29" s="7" t="s">
        <v>92</v>
      </c>
      <c r="V29" s="7" t="s">
        <v>55</v>
      </c>
      <c r="W29" s="7" t="s">
        <v>66</v>
      </c>
      <c r="X29" s="7" t="s">
        <v>66</v>
      </c>
      <c r="Y29" s="7" t="s">
        <v>66</v>
      </c>
      <c r="Z29" s="7" t="s">
        <v>44</v>
      </c>
      <c r="AA29" s="7" t="s">
        <v>57</v>
      </c>
      <c r="AB29" s="7" t="s">
        <v>47</v>
      </c>
      <c r="AC29" s="8" t="s">
        <v>44</v>
      </c>
      <c r="AD29" s="12">
        <f t="shared" si="2"/>
        <v>83.953488372093</v>
      </c>
      <c r="AE29" s="8" t="s">
        <v>44</v>
      </c>
      <c r="AF29" s="23">
        <f t="shared" si="3"/>
        <v>86.1627906976744</v>
      </c>
      <c r="AG29" s="23">
        <f t="shared" si="4"/>
        <v>83.0480620155039</v>
      </c>
      <c r="AH29" s="25">
        <v>27</v>
      </c>
      <c r="AI29" s="26"/>
      <c r="AJ29" s="25"/>
    </row>
    <row r="30" ht="13.5" customHeight="1" spans="1:36">
      <c r="A30" s="20">
        <v>353</v>
      </c>
      <c r="B30" s="21" t="s">
        <v>138</v>
      </c>
      <c r="C30" s="21" t="s">
        <v>139</v>
      </c>
      <c r="D30" s="21" t="s">
        <v>52</v>
      </c>
      <c r="E30" s="4" t="s">
        <v>37</v>
      </c>
      <c r="F30" s="4" t="s">
        <v>38</v>
      </c>
      <c r="G30" s="3" t="s">
        <v>60</v>
      </c>
      <c r="H30" s="3" t="s">
        <v>40</v>
      </c>
      <c r="I30" s="7" t="s">
        <v>69</v>
      </c>
      <c r="J30" s="7" t="s">
        <v>102</v>
      </c>
      <c r="K30" s="7" t="s">
        <v>101</v>
      </c>
      <c r="L30" s="7" t="s">
        <v>56</v>
      </c>
      <c r="M30" s="7" t="s">
        <v>47</v>
      </c>
      <c r="N30" s="7" t="s">
        <v>70</v>
      </c>
      <c r="O30" s="7" t="s">
        <v>92</v>
      </c>
      <c r="P30" s="7" t="s">
        <v>75</v>
      </c>
      <c r="Q30" s="8" t="s">
        <v>44</v>
      </c>
      <c r="R30" s="23">
        <f t="shared" si="0"/>
        <v>82.0714285714286</v>
      </c>
      <c r="S30" s="8">
        <v>70</v>
      </c>
      <c r="T30" s="23">
        <f t="shared" si="1"/>
        <v>79.6571428571429</v>
      </c>
      <c r="U30" s="7" t="s">
        <v>75</v>
      </c>
      <c r="V30" s="7" t="s">
        <v>69</v>
      </c>
      <c r="W30" s="7" t="s">
        <v>63</v>
      </c>
      <c r="X30" s="7" t="s">
        <v>63</v>
      </c>
      <c r="Y30" s="7" t="s">
        <v>63</v>
      </c>
      <c r="Z30" s="7" t="s">
        <v>54</v>
      </c>
      <c r="AA30" s="7" t="s">
        <v>47</v>
      </c>
      <c r="AB30" s="7" t="s">
        <v>62</v>
      </c>
      <c r="AC30" s="8" t="s">
        <v>42</v>
      </c>
      <c r="AD30" s="12">
        <f t="shared" si="2"/>
        <v>88.5348837209302</v>
      </c>
      <c r="AE30" s="8">
        <v>70</v>
      </c>
      <c r="AF30" s="23">
        <f t="shared" si="3"/>
        <v>84.8279069767442</v>
      </c>
      <c r="AG30" s="23">
        <f t="shared" si="4"/>
        <v>82.2425249169435</v>
      </c>
      <c r="AH30" s="25">
        <v>28</v>
      </c>
      <c r="AI30" s="26"/>
      <c r="AJ30" s="26"/>
    </row>
    <row r="31" ht="13.5" customHeight="1" spans="1:36">
      <c r="A31" s="20">
        <v>279</v>
      </c>
      <c r="B31" s="21" t="s">
        <v>140</v>
      </c>
      <c r="C31" s="21" t="s">
        <v>141</v>
      </c>
      <c r="D31" s="21" t="s">
        <v>52</v>
      </c>
      <c r="E31" s="4" t="s">
        <v>37</v>
      </c>
      <c r="F31" s="4" t="s">
        <v>38</v>
      </c>
      <c r="G31" s="5" t="s">
        <v>39</v>
      </c>
      <c r="H31" s="3" t="s">
        <v>40</v>
      </c>
      <c r="I31" s="7" t="s">
        <v>101</v>
      </c>
      <c r="J31" s="7" t="s">
        <v>101</v>
      </c>
      <c r="K31" s="7" t="s">
        <v>131</v>
      </c>
      <c r="L31" s="7" t="s">
        <v>70</v>
      </c>
      <c r="M31" s="7" t="s">
        <v>75</v>
      </c>
      <c r="N31" s="7" t="s">
        <v>101</v>
      </c>
      <c r="O31" s="7" t="s">
        <v>66</v>
      </c>
      <c r="P31" s="7" t="s">
        <v>119</v>
      </c>
      <c r="Q31" s="8" t="s">
        <v>42</v>
      </c>
      <c r="R31" s="23">
        <f t="shared" si="0"/>
        <v>72.4523809523809</v>
      </c>
      <c r="S31" s="8" t="s">
        <v>44</v>
      </c>
      <c r="T31" s="23">
        <f t="shared" si="1"/>
        <v>76.9619047619048</v>
      </c>
      <c r="U31" s="7" t="s">
        <v>115</v>
      </c>
      <c r="V31" s="7" t="s">
        <v>78</v>
      </c>
      <c r="W31" s="7" t="s">
        <v>61</v>
      </c>
      <c r="X31" s="7" t="s">
        <v>61</v>
      </c>
      <c r="Y31" s="7" t="s">
        <v>61</v>
      </c>
      <c r="Z31" s="7" t="s">
        <v>115</v>
      </c>
      <c r="AA31" s="7" t="s">
        <v>47</v>
      </c>
      <c r="AB31" s="7" t="s">
        <v>131</v>
      </c>
      <c r="AC31" s="8" t="s">
        <v>44</v>
      </c>
      <c r="AD31" s="12">
        <f t="shared" si="2"/>
        <v>83.1395348837209</v>
      </c>
      <c r="AE31" s="8" t="s">
        <v>44</v>
      </c>
      <c r="AF31" s="23">
        <f t="shared" si="3"/>
        <v>85.5116279069767</v>
      </c>
      <c r="AG31" s="23">
        <f t="shared" si="4"/>
        <v>81.2367663344407</v>
      </c>
      <c r="AH31" s="25">
        <v>29</v>
      </c>
      <c r="AI31" s="26"/>
      <c r="AJ31" s="25"/>
    </row>
    <row r="32" ht="13.5" customHeight="1" spans="1:36">
      <c r="A32" s="20">
        <v>247</v>
      </c>
      <c r="B32" s="21" t="s">
        <v>142</v>
      </c>
      <c r="C32" s="21" t="s">
        <v>143</v>
      </c>
      <c r="D32" s="21" t="s">
        <v>52</v>
      </c>
      <c r="E32" s="4" t="s">
        <v>37</v>
      </c>
      <c r="F32" s="4" t="s">
        <v>38</v>
      </c>
      <c r="G32" s="5" t="s">
        <v>82</v>
      </c>
      <c r="H32" s="3" t="s">
        <v>40</v>
      </c>
      <c r="I32" s="7" t="s">
        <v>55</v>
      </c>
      <c r="J32" s="7" t="s">
        <v>132</v>
      </c>
      <c r="K32" s="7" t="s">
        <v>119</v>
      </c>
      <c r="L32" s="7" t="s">
        <v>79</v>
      </c>
      <c r="M32" s="7" t="s">
        <v>47</v>
      </c>
      <c r="N32" s="7" t="s">
        <v>119</v>
      </c>
      <c r="O32" s="7" t="s">
        <v>118</v>
      </c>
      <c r="P32" s="7" t="s">
        <v>57</v>
      </c>
      <c r="Q32" s="8" t="s">
        <v>101</v>
      </c>
      <c r="R32" s="23">
        <f t="shared" si="0"/>
        <v>75.2142857142857</v>
      </c>
      <c r="S32" s="8" t="s">
        <v>61</v>
      </c>
      <c r="T32" s="23">
        <f t="shared" si="1"/>
        <v>78.1714285714286</v>
      </c>
      <c r="U32" s="7" t="s">
        <v>119</v>
      </c>
      <c r="V32" s="7" t="s">
        <v>83</v>
      </c>
      <c r="W32" s="7" t="s">
        <v>87</v>
      </c>
      <c r="X32" s="7" t="s">
        <v>87</v>
      </c>
      <c r="Y32" s="7" t="s">
        <v>87</v>
      </c>
      <c r="Z32" s="7" t="s">
        <v>63</v>
      </c>
      <c r="AA32" s="7" t="s">
        <v>54</v>
      </c>
      <c r="AB32" s="7" t="s">
        <v>78</v>
      </c>
      <c r="AC32" s="8" t="s">
        <v>101</v>
      </c>
      <c r="AD32" s="12">
        <f t="shared" si="2"/>
        <v>79.1860465116279</v>
      </c>
      <c r="AE32" s="8" t="s">
        <v>61</v>
      </c>
      <c r="AF32" s="23">
        <f t="shared" si="3"/>
        <v>81.3488372093023</v>
      </c>
      <c r="AG32" s="23">
        <f t="shared" si="4"/>
        <v>79.7601328903655</v>
      </c>
      <c r="AH32" s="25">
        <v>30</v>
      </c>
      <c r="AI32" s="26"/>
      <c r="AJ32" s="26"/>
    </row>
    <row r="33" ht="13.5" customHeight="1" spans="1:36">
      <c r="A33" s="20">
        <v>292</v>
      </c>
      <c r="B33" s="21" t="s">
        <v>144</v>
      </c>
      <c r="C33" s="21" t="s">
        <v>145</v>
      </c>
      <c r="D33" s="21" t="s">
        <v>52</v>
      </c>
      <c r="E33" s="4" t="s">
        <v>37</v>
      </c>
      <c r="F33" s="4" t="s">
        <v>38</v>
      </c>
      <c r="G33" s="5" t="s">
        <v>39</v>
      </c>
      <c r="H33" s="3" t="s">
        <v>40</v>
      </c>
      <c r="I33" s="7" t="s">
        <v>101</v>
      </c>
      <c r="J33" s="7" t="s">
        <v>101</v>
      </c>
      <c r="K33" s="7" t="s">
        <v>101</v>
      </c>
      <c r="L33" s="7" t="s">
        <v>102</v>
      </c>
      <c r="M33" s="7" t="s">
        <v>54</v>
      </c>
      <c r="N33" s="7" t="s">
        <v>101</v>
      </c>
      <c r="O33" s="7" t="s">
        <v>54</v>
      </c>
      <c r="P33" s="7" t="s">
        <v>57</v>
      </c>
      <c r="Q33" s="8" t="s">
        <v>42</v>
      </c>
      <c r="R33" s="23">
        <f t="shared" si="0"/>
        <v>75.5238095238095</v>
      </c>
      <c r="S33" s="8" t="s">
        <v>44</v>
      </c>
      <c r="T33" s="23">
        <f t="shared" si="1"/>
        <v>79.4190476190476</v>
      </c>
      <c r="U33" s="7" t="s">
        <v>92</v>
      </c>
      <c r="V33" s="7" t="s">
        <v>57</v>
      </c>
      <c r="W33" s="7" t="s">
        <v>100</v>
      </c>
      <c r="X33" s="7"/>
      <c r="Y33" s="7" t="s">
        <v>100</v>
      </c>
      <c r="Z33" s="7" t="s">
        <v>102</v>
      </c>
      <c r="AA33" s="7" t="s">
        <v>56</v>
      </c>
      <c r="AB33" s="7" t="s">
        <v>45</v>
      </c>
      <c r="AC33" s="8" t="s">
        <v>44</v>
      </c>
      <c r="AD33" s="12">
        <f t="shared" si="2"/>
        <v>73.7209302325581</v>
      </c>
      <c r="AE33" s="8" t="s">
        <v>44</v>
      </c>
      <c r="AF33" s="23">
        <f t="shared" si="3"/>
        <v>77.9767441860465</v>
      </c>
      <c r="AG33" s="23">
        <f t="shared" si="4"/>
        <v>78.6978959025471</v>
      </c>
      <c r="AH33" s="25">
        <v>31</v>
      </c>
      <c r="AI33" s="26"/>
      <c r="AJ33" s="26"/>
    </row>
  </sheetData>
  <autoFilter xmlns:etc="http://www.wps.cn/officeDocument/2017/etCustomData" ref="A2:AJ33" etc:filterBottomFollowUsedRange="0">
    <extLst/>
  </autoFilter>
  <sortState ref="A3:AV33">
    <sortCondition ref="AG3" descending="1"/>
  </sortState>
  <mergeCells count="2">
    <mergeCell ref="I1:T1"/>
    <mergeCell ref="U1:A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8"/>
  <sheetViews>
    <sheetView topLeftCell="V1" workbookViewId="0">
      <selection activeCell="AL1" sqref="AL$1:AL$1048576"/>
    </sheetView>
  </sheetViews>
  <sheetFormatPr defaultColWidth="9" defaultRowHeight="14.5"/>
  <cols>
    <col min="1" max="1" width="6.37614678899083" customWidth="1"/>
    <col min="2" max="2" width="14.3761467889908" customWidth="1"/>
    <col min="3" max="3" width="7.5045871559633" customWidth="1"/>
    <col min="4" max="4" width="7" customWidth="1"/>
    <col min="5" max="5" width="7.62385321100917" customWidth="1"/>
    <col min="6" max="6" width="14.8715596330275" customWidth="1"/>
    <col min="7" max="7" width="15.6238532110092" customWidth="1"/>
    <col min="31" max="31" width="9.62385321100917"/>
    <col min="33" max="33" width="9.75229357798165" customWidth="1"/>
    <col min="34" max="34" width="12.6238532110092"/>
    <col min="36" max="36" width="18.3119266055046" customWidth="1"/>
  </cols>
  <sheetData>
    <row r="1" ht="17.5" spans="1:37">
      <c r="A1" s="19"/>
      <c r="B1" s="19"/>
      <c r="C1" s="19"/>
      <c r="D1" s="19"/>
      <c r="E1" s="19"/>
      <c r="F1" s="19"/>
      <c r="G1" s="19"/>
      <c r="H1" s="19"/>
      <c r="I1" s="22" t="s">
        <v>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 t="s">
        <v>1</v>
      </c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19"/>
      <c r="AI1" s="19"/>
      <c r="AJ1" s="19"/>
      <c r="AK1" s="19"/>
    </row>
    <row r="2" ht="54.45" spans="1:37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8" t="s">
        <v>18</v>
      </c>
      <c r="R2" s="2" t="s">
        <v>19</v>
      </c>
      <c r="S2" s="2" t="s">
        <v>20</v>
      </c>
      <c r="T2" s="2" t="s">
        <v>21</v>
      </c>
      <c r="U2" s="7" t="s">
        <v>22</v>
      </c>
      <c r="V2" s="7" t="s">
        <v>10</v>
      </c>
      <c r="W2" s="7" t="s">
        <v>23</v>
      </c>
      <c r="X2" s="7" t="s">
        <v>146</v>
      </c>
      <c r="Y2" s="7" t="s">
        <v>147</v>
      </c>
      <c r="Z2" s="7" t="s">
        <v>148</v>
      </c>
      <c r="AA2" s="7" t="s">
        <v>14</v>
      </c>
      <c r="AB2" s="7" t="s">
        <v>16</v>
      </c>
      <c r="AC2" s="7" t="s">
        <v>17</v>
      </c>
      <c r="AD2" s="8" t="s">
        <v>18</v>
      </c>
      <c r="AE2" s="7" t="s">
        <v>27</v>
      </c>
      <c r="AF2" s="7" t="s">
        <v>28</v>
      </c>
      <c r="AG2" s="7" t="s">
        <v>29</v>
      </c>
      <c r="AH2" s="13" t="s">
        <v>30</v>
      </c>
      <c r="AI2" s="14" t="s">
        <v>31</v>
      </c>
      <c r="AJ2" s="14" t="s">
        <v>32</v>
      </c>
      <c r="AK2" s="7" t="s">
        <v>33</v>
      </c>
    </row>
    <row r="3" spans="1:37">
      <c r="A3" s="20">
        <v>257</v>
      </c>
      <c r="B3" s="21" t="s">
        <v>149</v>
      </c>
      <c r="C3" s="21" t="s">
        <v>150</v>
      </c>
      <c r="D3" s="21" t="s">
        <v>52</v>
      </c>
      <c r="E3" s="4" t="s">
        <v>37</v>
      </c>
      <c r="F3" s="4" t="s">
        <v>38</v>
      </c>
      <c r="G3" s="5" t="s">
        <v>39</v>
      </c>
      <c r="H3" s="3" t="s">
        <v>151</v>
      </c>
      <c r="I3" s="7" t="s">
        <v>48</v>
      </c>
      <c r="J3" s="7" t="s">
        <v>42</v>
      </c>
      <c r="K3" s="7" t="s">
        <v>41</v>
      </c>
      <c r="L3" s="7" t="s">
        <v>47</v>
      </c>
      <c r="M3" s="7" t="s">
        <v>44</v>
      </c>
      <c r="N3" s="7" t="s">
        <v>62</v>
      </c>
      <c r="O3" s="7" t="s">
        <v>43</v>
      </c>
      <c r="P3" s="7" t="s">
        <v>41</v>
      </c>
      <c r="Q3" s="8" t="s">
        <v>42</v>
      </c>
      <c r="R3" s="23">
        <f t="shared" ref="R3:R48" si="0">(I3+J3+K3+L3*0.8+M3*0.8+N3+O3+P3+Q3*0.8)/(6+3*0.8)</f>
        <v>96.2857142857143</v>
      </c>
      <c r="S3" s="8" t="s">
        <v>42</v>
      </c>
      <c r="T3" s="23">
        <f t="shared" ref="T3:T48" si="1">R3*0.8+S3*0.2</f>
        <v>97.0285714285714</v>
      </c>
      <c r="U3" s="7" t="s">
        <v>57</v>
      </c>
      <c r="V3" s="7" t="s">
        <v>56</v>
      </c>
      <c r="W3" s="7" t="s">
        <v>61</v>
      </c>
      <c r="X3" s="7" t="s">
        <v>44</v>
      </c>
      <c r="Y3" s="7" t="s">
        <v>75</v>
      </c>
      <c r="Z3" s="7" t="s">
        <v>42</v>
      </c>
      <c r="AA3" s="7" t="s">
        <v>43</v>
      </c>
      <c r="AB3" s="7" t="s">
        <v>46</v>
      </c>
      <c r="AC3" s="7" t="s">
        <v>45</v>
      </c>
      <c r="AD3" s="8" t="s">
        <v>42</v>
      </c>
      <c r="AE3" s="12">
        <f t="shared" ref="AE3:AE48" si="2">(U3+V3+W3+X3+Y3+Z3+AA3*0.8+AB3+AC3+AD3*0.8)/(8+2*0.8)</f>
        <v>93.2708333333333</v>
      </c>
      <c r="AF3" s="8" t="s">
        <v>42</v>
      </c>
      <c r="AG3" s="23">
        <f t="shared" ref="AG3:AG48" si="3">AE3*0.8+AF3*0.2</f>
        <v>94.6166666666667</v>
      </c>
      <c r="AH3" s="23">
        <f t="shared" ref="AH3:AH48" si="4">(T3+AG3)/2</f>
        <v>95.822619047619</v>
      </c>
      <c r="AI3" s="25">
        <v>1</v>
      </c>
      <c r="AJ3" s="16" t="s">
        <v>49</v>
      </c>
      <c r="AK3" s="2"/>
    </row>
    <row r="4" spans="1:37">
      <c r="A4" s="20">
        <v>330</v>
      </c>
      <c r="B4" s="21" t="s">
        <v>152</v>
      </c>
      <c r="C4" s="21" t="s">
        <v>153</v>
      </c>
      <c r="D4" s="21" t="s">
        <v>36</v>
      </c>
      <c r="E4" s="4" t="s">
        <v>37</v>
      </c>
      <c r="F4" s="4" t="s">
        <v>38</v>
      </c>
      <c r="G4" s="3" t="s">
        <v>60</v>
      </c>
      <c r="H4" s="3" t="s">
        <v>151</v>
      </c>
      <c r="I4" s="7" t="s">
        <v>83</v>
      </c>
      <c r="J4" s="7" t="s">
        <v>62</v>
      </c>
      <c r="K4" s="7" t="s">
        <v>42</v>
      </c>
      <c r="L4" s="7" t="s">
        <v>61</v>
      </c>
      <c r="M4" s="7" t="s">
        <v>44</v>
      </c>
      <c r="N4" s="7" t="s">
        <v>46</v>
      </c>
      <c r="O4" s="7" t="s">
        <v>62</v>
      </c>
      <c r="P4" s="7" t="s">
        <v>42</v>
      </c>
      <c r="Q4" s="8" t="s">
        <v>42</v>
      </c>
      <c r="R4" s="23">
        <f t="shared" si="0"/>
        <v>93.2142857142857</v>
      </c>
      <c r="S4" s="8">
        <v>100</v>
      </c>
      <c r="T4" s="23">
        <f t="shared" si="1"/>
        <v>94.5714285714286</v>
      </c>
      <c r="U4" s="7" t="s">
        <v>57</v>
      </c>
      <c r="V4" s="7" t="s">
        <v>55</v>
      </c>
      <c r="W4" s="7" t="s">
        <v>69</v>
      </c>
      <c r="X4" s="7" t="s">
        <v>54</v>
      </c>
      <c r="Y4" s="7" t="s">
        <v>54</v>
      </c>
      <c r="Z4" s="7" t="s">
        <v>43</v>
      </c>
      <c r="AA4" s="7" t="s">
        <v>43</v>
      </c>
      <c r="AB4" s="7" t="s">
        <v>45</v>
      </c>
      <c r="AC4" s="7" t="s">
        <v>42</v>
      </c>
      <c r="AD4" s="8" t="s">
        <v>42</v>
      </c>
      <c r="AE4" s="12">
        <f t="shared" si="2"/>
        <v>93.2708333333333</v>
      </c>
      <c r="AF4" s="8">
        <v>100</v>
      </c>
      <c r="AG4" s="23">
        <f t="shared" si="3"/>
        <v>94.6166666666667</v>
      </c>
      <c r="AH4" s="23">
        <f t="shared" si="4"/>
        <v>94.5940476190476</v>
      </c>
      <c r="AI4" s="25">
        <v>2</v>
      </c>
      <c r="AJ4" s="16" t="s">
        <v>49</v>
      </c>
      <c r="AK4" s="26"/>
    </row>
    <row r="5" spans="1:37">
      <c r="A5" s="20">
        <v>352</v>
      </c>
      <c r="B5" s="21" t="s">
        <v>154</v>
      </c>
      <c r="C5" s="21" t="s">
        <v>155</v>
      </c>
      <c r="D5" s="21" t="s">
        <v>52</v>
      </c>
      <c r="E5" s="4" t="s">
        <v>37</v>
      </c>
      <c r="F5" s="4" t="s">
        <v>38</v>
      </c>
      <c r="G5" s="3" t="s">
        <v>60</v>
      </c>
      <c r="H5" s="3" t="s">
        <v>151</v>
      </c>
      <c r="I5" s="7" t="s">
        <v>61</v>
      </c>
      <c r="J5" s="7" t="s">
        <v>62</v>
      </c>
      <c r="K5" s="7" t="s">
        <v>42</v>
      </c>
      <c r="L5" s="7" t="s">
        <v>44</v>
      </c>
      <c r="M5" s="7" t="s">
        <v>54</v>
      </c>
      <c r="N5" s="7" t="s">
        <v>62</v>
      </c>
      <c r="O5" s="7" t="s">
        <v>69</v>
      </c>
      <c r="P5" s="7" t="s">
        <v>48</v>
      </c>
      <c r="Q5" s="8" t="s">
        <v>42</v>
      </c>
      <c r="R5" s="23">
        <f t="shared" si="0"/>
        <v>92.7857142857143</v>
      </c>
      <c r="S5" s="8">
        <v>100</v>
      </c>
      <c r="T5" s="23">
        <f t="shared" si="1"/>
        <v>94.2285714285714</v>
      </c>
      <c r="U5" s="7" t="s">
        <v>75</v>
      </c>
      <c r="V5" s="7" t="s">
        <v>45</v>
      </c>
      <c r="W5" s="7" t="s">
        <v>55</v>
      </c>
      <c r="X5" s="7" t="s">
        <v>54</v>
      </c>
      <c r="Y5" s="7" t="s">
        <v>56</v>
      </c>
      <c r="Z5" s="7" t="s">
        <v>43</v>
      </c>
      <c r="AA5" s="7" t="s">
        <v>43</v>
      </c>
      <c r="AB5" s="7" t="s">
        <v>54</v>
      </c>
      <c r="AC5" s="7" t="s">
        <v>48</v>
      </c>
      <c r="AD5" s="8" t="s">
        <v>42</v>
      </c>
      <c r="AE5" s="12">
        <f t="shared" si="2"/>
        <v>93.6875</v>
      </c>
      <c r="AF5" s="8">
        <v>100</v>
      </c>
      <c r="AG5" s="23">
        <f t="shared" si="3"/>
        <v>94.95</v>
      </c>
      <c r="AH5" s="23">
        <f t="shared" si="4"/>
        <v>94.5892857142857</v>
      </c>
      <c r="AI5" s="25">
        <v>3</v>
      </c>
      <c r="AJ5" s="16" t="s">
        <v>49</v>
      </c>
      <c r="AK5" s="26"/>
    </row>
    <row r="6" spans="1:37">
      <c r="A6" s="20">
        <v>285</v>
      </c>
      <c r="B6" s="21" t="s">
        <v>156</v>
      </c>
      <c r="C6" s="21" t="s">
        <v>157</v>
      </c>
      <c r="D6" s="21" t="s">
        <v>52</v>
      </c>
      <c r="E6" s="4" t="s">
        <v>37</v>
      </c>
      <c r="F6" s="4" t="s">
        <v>38</v>
      </c>
      <c r="G6" s="5" t="s">
        <v>39</v>
      </c>
      <c r="H6" s="3" t="s">
        <v>151</v>
      </c>
      <c r="I6" s="7" t="s">
        <v>46</v>
      </c>
      <c r="J6" s="7" t="s">
        <v>45</v>
      </c>
      <c r="K6" s="7" t="s">
        <v>41</v>
      </c>
      <c r="L6" s="7" t="s">
        <v>61</v>
      </c>
      <c r="M6" s="7" t="s">
        <v>44</v>
      </c>
      <c r="N6" s="7" t="s">
        <v>78</v>
      </c>
      <c r="O6" s="7" t="s">
        <v>44</v>
      </c>
      <c r="P6" s="7" t="s">
        <v>44</v>
      </c>
      <c r="Q6" s="8" t="s">
        <v>42</v>
      </c>
      <c r="R6" s="23">
        <f t="shared" si="0"/>
        <v>94.2857142857143</v>
      </c>
      <c r="S6" s="8" t="s">
        <v>44</v>
      </c>
      <c r="T6" s="23">
        <f t="shared" si="1"/>
        <v>94.4285714285714</v>
      </c>
      <c r="U6" s="7" t="s">
        <v>83</v>
      </c>
      <c r="V6" s="7" t="s">
        <v>79</v>
      </c>
      <c r="W6" s="7" t="s">
        <v>63</v>
      </c>
      <c r="X6" s="7" t="s">
        <v>44</v>
      </c>
      <c r="Y6" s="7" t="s">
        <v>44</v>
      </c>
      <c r="Z6" s="7" t="s">
        <v>41</v>
      </c>
      <c r="AA6" s="7" t="s">
        <v>43</v>
      </c>
      <c r="AB6" s="7" t="s">
        <v>62</v>
      </c>
      <c r="AC6" s="7" t="s">
        <v>46</v>
      </c>
      <c r="AD6" s="8" t="s">
        <v>44</v>
      </c>
      <c r="AE6" s="12">
        <f t="shared" si="2"/>
        <v>90.6666666666667</v>
      </c>
      <c r="AF6" s="8" t="s">
        <v>44</v>
      </c>
      <c r="AG6" s="23">
        <f t="shared" si="3"/>
        <v>91.5333333333333</v>
      </c>
      <c r="AH6" s="23">
        <f t="shared" si="4"/>
        <v>92.9809523809524</v>
      </c>
      <c r="AI6" s="25">
        <v>4</v>
      </c>
      <c r="AJ6" s="16" t="s">
        <v>49</v>
      </c>
      <c r="AK6" s="25"/>
    </row>
    <row r="7" spans="1:37">
      <c r="A7" s="20">
        <v>332</v>
      </c>
      <c r="B7" s="21" t="s">
        <v>158</v>
      </c>
      <c r="C7" s="21" t="s">
        <v>159</v>
      </c>
      <c r="D7" s="21" t="s">
        <v>52</v>
      </c>
      <c r="E7" s="4" t="s">
        <v>37</v>
      </c>
      <c r="F7" s="4" t="s">
        <v>38</v>
      </c>
      <c r="G7" s="3" t="s">
        <v>60</v>
      </c>
      <c r="H7" s="5" t="s">
        <v>151</v>
      </c>
      <c r="I7" s="7" t="s">
        <v>70</v>
      </c>
      <c r="J7" s="7" t="s">
        <v>55</v>
      </c>
      <c r="K7" s="7" t="s">
        <v>44</v>
      </c>
      <c r="L7" s="7" t="s">
        <v>44</v>
      </c>
      <c r="M7" s="7" t="s">
        <v>54</v>
      </c>
      <c r="N7" s="7" t="s">
        <v>54</v>
      </c>
      <c r="O7" s="7" t="s">
        <v>62</v>
      </c>
      <c r="P7" s="7" t="s">
        <v>47</v>
      </c>
      <c r="Q7" s="8" t="s">
        <v>42</v>
      </c>
      <c r="R7" s="23">
        <f t="shared" si="0"/>
        <v>91.3571428571428</v>
      </c>
      <c r="S7" s="8">
        <v>100</v>
      </c>
      <c r="T7" s="23">
        <f t="shared" si="1"/>
        <v>93.0857142857143</v>
      </c>
      <c r="U7" s="7" t="s">
        <v>57</v>
      </c>
      <c r="V7" s="7" t="s">
        <v>54</v>
      </c>
      <c r="W7" s="7" t="s">
        <v>87</v>
      </c>
      <c r="X7" s="7" t="s">
        <v>44</v>
      </c>
      <c r="Y7" s="7" t="s">
        <v>66</v>
      </c>
      <c r="Z7" s="7" t="s">
        <v>45</v>
      </c>
      <c r="AA7" s="7" t="s">
        <v>61</v>
      </c>
      <c r="AB7" s="7" t="s">
        <v>46</v>
      </c>
      <c r="AC7" s="7" t="s">
        <v>61</v>
      </c>
      <c r="AD7" s="8" t="s">
        <v>42</v>
      </c>
      <c r="AE7" s="12">
        <f t="shared" si="2"/>
        <v>89.6875</v>
      </c>
      <c r="AF7" s="8">
        <v>100</v>
      </c>
      <c r="AG7" s="23">
        <f t="shared" si="3"/>
        <v>91.75</v>
      </c>
      <c r="AH7" s="23">
        <f t="shared" si="4"/>
        <v>92.4178571428571</v>
      </c>
      <c r="AI7" s="25">
        <v>5</v>
      </c>
      <c r="AJ7" s="16" t="s">
        <v>49</v>
      </c>
      <c r="AK7" s="26"/>
    </row>
    <row r="8" spans="1:37">
      <c r="A8" s="20">
        <v>335</v>
      </c>
      <c r="B8" s="21" t="s">
        <v>160</v>
      </c>
      <c r="C8" s="21" t="s">
        <v>161</v>
      </c>
      <c r="D8" s="21" t="s">
        <v>52</v>
      </c>
      <c r="E8" s="4" t="s">
        <v>37</v>
      </c>
      <c r="F8" s="4" t="s">
        <v>38</v>
      </c>
      <c r="G8" s="3" t="s">
        <v>60</v>
      </c>
      <c r="H8" s="3" t="s">
        <v>151</v>
      </c>
      <c r="I8" s="7" t="s">
        <v>47</v>
      </c>
      <c r="J8" s="7" t="s">
        <v>55</v>
      </c>
      <c r="K8" s="7" t="s">
        <v>48</v>
      </c>
      <c r="L8" s="7" t="s">
        <v>44</v>
      </c>
      <c r="M8" s="7" t="s">
        <v>44</v>
      </c>
      <c r="N8" s="7" t="s">
        <v>55</v>
      </c>
      <c r="O8" s="7" t="s">
        <v>45</v>
      </c>
      <c r="P8" s="7" t="s">
        <v>61</v>
      </c>
      <c r="Q8" s="8" t="s">
        <v>42</v>
      </c>
      <c r="R8" s="23">
        <f t="shared" si="0"/>
        <v>92.9761904761905</v>
      </c>
      <c r="S8" s="8">
        <v>90</v>
      </c>
      <c r="T8" s="23">
        <f t="shared" si="1"/>
        <v>92.3809523809524</v>
      </c>
      <c r="U8" s="7" t="s">
        <v>63</v>
      </c>
      <c r="V8" s="7" t="s">
        <v>56</v>
      </c>
      <c r="W8" s="7" t="s">
        <v>69</v>
      </c>
      <c r="X8" s="7" t="s">
        <v>62</v>
      </c>
      <c r="Y8" s="7" t="s">
        <v>75</v>
      </c>
      <c r="Z8" s="7" t="s">
        <v>48</v>
      </c>
      <c r="AA8" s="7" t="s">
        <v>43</v>
      </c>
      <c r="AB8" s="7" t="s">
        <v>41</v>
      </c>
      <c r="AC8" s="7" t="s">
        <v>45</v>
      </c>
      <c r="AD8" s="8" t="s">
        <v>42</v>
      </c>
      <c r="AE8" s="12">
        <f t="shared" si="2"/>
        <v>92.2291666666667</v>
      </c>
      <c r="AF8" s="8">
        <v>85</v>
      </c>
      <c r="AG8" s="23">
        <f t="shared" si="3"/>
        <v>90.7833333333333</v>
      </c>
      <c r="AH8" s="23">
        <f t="shared" si="4"/>
        <v>91.5821428571429</v>
      </c>
      <c r="AI8" s="25">
        <v>6</v>
      </c>
      <c r="AJ8" s="16" t="s">
        <v>49</v>
      </c>
      <c r="AK8" s="26"/>
    </row>
    <row r="9" spans="1:37">
      <c r="A9" s="20">
        <v>290</v>
      </c>
      <c r="B9" s="21" t="s">
        <v>162</v>
      </c>
      <c r="C9" s="21" t="s">
        <v>163</v>
      </c>
      <c r="D9" s="21" t="s">
        <v>52</v>
      </c>
      <c r="E9" s="4" t="s">
        <v>37</v>
      </c>
      <c r="F9" s="4" t="s">
        <v>38</v>
      </c>
      <c r="G9" s="5" t="s">
        <v>39</v>
      </c>
      <c r="H9" s="3" t="s">
        <v>151</v>
      </c>
      <c r="I9" s="7" t="s">
        <v>56</v>
      </c>
      <c r="J9" s="7" t="s">
        <v>44</v>
      </c>
      <c r="K9" s="7" t="s">
        <v>41</v>
      </c>
      <c r="L9" s="7" t="s">
        <v>61</v>
      </c>
      <c r="M9" s="7" t="s">
        <v>44</v>
      </c>
      <c r="N9" s="7" t="s">
        <v>66</v>
      </c>
      <c r="O9" s="7" t="s">
        <v>46</v>
      </c>
      <c r="P9" s="7" t="s">
        <v>57</v>
      </c>
      <c r="Q9" s="8" t="s">
        <v>42</v>
      </c>
      <c r="R9" s="23">
        <f t="shared" si="0"/>
        <v>91.9047619047619</v>
      </c>
      <c r="S9" s="8" t="s">
        <v>44</v>
      </c>
      <c r="T9" s="23">
        <f t="shared" si="1"/>
        <v>92.5238095238095</v>
      </c>
      <c r="U9" s="7" t="s">
        <v>78</v>
      </c>
      <c r="V9" s="7" t="s">
        <v>56</v>
      </c>
      <c r="W9" s="7" t="s">
        <v>75</v>
      </c>
      <c r="X9" s="7" t="s">
        <v>63</v>
      </c>
      <c r="Y9" s="7" t="s">
        <v>69</v>
      </c>
      <c r="Z9" s="7" t="s">
        <v>79</v>
      </c>
      <c r="AA9" s="7" t="s">
        <v>43</v>
      </c>
      <c r="AB9" s="7" t="s">
        <v>47</v>
      </c>
      <c r="AC9" s="7" t="s">
        <v>44</v>
      </c>
      <c r="AD9" s="8" t="s">
        <v>44</v>
      </c>
      <c r="AE9" s="12">
        <f t="shared" si="2"/>
        <v>88.4791666666667</v>
      </c>
      <c r="AF9" s="8" t="s">
        <v>44</v>
      </c>
      <c r="AG9" s="23">
        <f t="shared" si="3"/>
        <v>89.7833333333333</v>
      </c>
      <c r="AH9" s="23">
        <f t="shared" si="4"/>
        <v>91.1535714285714</v>
      </c>
      <c r="AI9" s="25">
        <v>7</v>
      </c>
      <c r="AJ9" s="16" t="s">
        <v>49</v>
      </c>
      <c r="AK9" s="25"/>
    </row>
    <row r="10" spans="1:37">
      <c r="A10" s="20">
        <v>346</v>
      </c>
      <c r="B10" s="21" t="s">
        <v>164</v>
      </c>
      <c r="C10" s="21" t="s">
        <v>165</v>
      </c>
      <c r="D10" s="21" t="s">
        <v>36</v>
      </c>
      <c r="E10" s="4" t="s">
        <v>37</v>
      </c>
      <c r="F10" s="4" t="s">
        <v>38</v>
      </c>
      <c r="G10" s="3" t="s">
        <v>60</v>
      </c>
      <c r="H10" s="3" t="s">
        <v>151</v>
      </c>
      <c r="I10" s="7" t="s">
        <v>118</v>
      </c>
      <c r="J10" s="7" t="s">
        <v>102</v>
      </c>
      <c r="K10" s="7" t="s">
        <v>83</v>
      </c>
      <c r="L10" s="7" t="s">
        <v>55</v>
      </c>
      <c r="M10" s="7" t="s">
        <v>47</v>
      </c>
      <c r="N10" s="7" t="s">
        <v>54</v>
      </c>
      <c r="O10" s="7" t="s">
        <v>78</v>
      </c>
      <c r="P10" s="7" t="s">
        <v>45</v>
      </c>
      <c r="Q10" s="8" t="s">
        <v>42</v>
      </c>
      <c r="R10" s="23">
        <f t="shared" si="0"/>
        <v>87.3809523809524</v>
      </c>
      <c r="S10" s="8">
        <v>90</v>
      </c>
      <c r="T10" s="23">
        <f t="shared" si="1"/>
        <v>87.9047619047619</v>
      </c>
      <c r="U10" s="7" t="s">
        <v>75</v>
      </c>
      <c r="V10" s="7" t="s">
        <v>57</v>
      </c>
      <c r="W10" s="7" t="s">
        <v>69</v>
      </c>
      <c r="X10" s="7" t="s">
        <v>56</v>
      </c>
      <c r="Y10" s="7" t="s">
        <v>56</v>
      </c>
      <c r="Z10" s="7" t="s">
        <v>83</v>
      </c>
      <c r="AA10" s="7" t="s">
        <v>43</v>
      </c>
      <c r="AB10" s="7" t="s">
        <v>55</v>
      </c>
      <c r="AC10" s="7" t="s">
        <v>43</v>
      </c>
      <c r="AD10" s="8" t="s">
        <v>42</v>
      </c>
      <c r="AE10" s="12">
        <f t="shared" si="2"/>
        <v>90.3541666666667</v>
      </c>
      <c r="AF10" s="8">
        <v>90</v>
      </c>
      <c r="AG10" s="23">
        <f t="shared" si="3"/>
        <v>90.2833333333333</v>
      </c>
      <c r="AH10" s="23">
        <f t="shared" si="4"/>
        <v>89.0940476190476</v>
      </c>
      <c r="AI10" s="25">
        <v>8</v>
      </c>
      <c r="AJ10" s="16" t="s">
        <v>49</v>
      </c>
      <c r="AK10" s="26"/>
    </row>
    <row r="11" spans="1:37">
      <c r="A11" s="20">
        <v>245</v>
      </c>
      <c r="B11" s="21" t="s">
        <v>166</v>
      </c>
      <c r="C11" s="21" t="s">
        <v>167</v>
      </c>
      <c r="D11" s="21" t="s">
        <v>52</v>
      </c>
      <c r="E11" s="4" t="s">
        <v>37</v>
      </c>
      <c r="F11" s="4" t="s">
        <v>38</v>
      </c>
      <c r="G11" s="5" t="s">
        <v>82</v>
      </c>
      <c r="H11" s="3" t="s">
        <v>151</v>
      </c>
      <c r="I11" s="7" t="s">
        <v>61</v>
      </c>
      <c r="J11" s="7" t="s">
        <v>83</v>
      </c>
      <c r="K11" s="7" t="s">
        <v>102</v>
      </c>
      <c r="L11" s="7" t="s">
        <v>75</v>
      </c>
      <c r="M11" s="7" t="s">
        <v>47</v>
      </c>
      <c r="N11" s="7" t="s">
        <v>115</v>
      </c>
      <c r="O11" s="7" t="s">
        <v>57</v>
      </c>
      <c r="P11" s="7" t="s">
        <v>87</v>
      </c>
      <c r="Q11" s="8" t="s">
        <v>42</v>
      </c>
      <c r="R11" s="23">
        <f t="shared" si="0"/>
        <v>84</v>
      </c>
      <c r="S11" s="8" t="s">
        <v>41</v>
      </c>
      <c r="T11" s="23">
        <f t="shared" si="1"/>
        <v>87</v>
      </c>
      <c r="U11" s="7" t="s">
        <v>115</v>
      </c>
      <c r="V11" s="7" t="s">
        <v>47</v>
      </c>
      <c r="W11" s="7" t="s">
        <v>83</v>
      </c>
      <c r="X11" s="7" t="s">
        <v>54</v>
      </c>
      <c r="Y11" s="7" t="s">
        <v>62</v>
      </c>
      <c r="Z11" s="7" t="s">
        <v>102</v>
      </c>
      <c r="AA11" s="7" t="s">
        <v>61</v>
      </c>
      <c r="AB11" s="7" t="s">
        <v>46</v>
      </c>
      <c r="AC11" s="7" t="s">
        <v>78</v>
      </c>
      <c r="AD11" s="8" t="s">
        <v>41</v>
      </c>
      <c r="AE11" s="12">
        <f t="shared" si="2"/>
        <v>87.1041666666667</v>
      </c>
      <c r="AF11" s="8" t="s">
        <v>41</v>
      </c>
      <c r="AG11" s="23">
        <f t="shared" si="3"/>
        <v>89.4833333333333</v>
      </c>
      <c r="AH11" s="23">
        <f t="shared" si="4"/>
        <v>88.2416666666667</v>
      </c>
      <c r="AI11" s="25">
        <v>9</v>
      </c>
      <c r="AJ11" s="16" t="s">
        <v>49</v>
      </c>
      <c r="AK11" s="26"/>
    </row>
    <row r="12" spans="1:37">
      <c r="A12" s="20">
        <v>362</v>
      </c>
      <c r="B12" s="21" t="s">
        <v>168</v>
      </c>
      <c r="C12" s="21" t="s">
        <v>169</v>
      </c>
      <c r="D12" s="21" t="s">
        <v>52</v>
      </c>
      <c r="E12" s="4" t="s">
        <v>37</v>
      </c>
      <c r="F12" s="4" t="s">
        <v>38</v>
      </c>
      <c r="G12" s="3" t="s">
        <v>60</v>
      </c>
      <c r="H12" s="3" t="s">
        <v>151</v>
      </c>
      <c r="I12" s="7" t="s">
        <v>66</v>
      </c>
      <c r="J12" s="7" t="s">
        <v>66</v>
      </c>
      <c r="K12" s="7" t="s">
        <v>70</v>
      </c>
      <c r="L12" s="7" t="s">
        <v>83</v>
      </c>
      <c r="M12" s="7" t="s">
        <v>69</v>
      </c>
      <c r="N12" s="7" t="s">
        <v>75</v>
      </c>
      <c r="O12" s="7" t="s">
        <v>62</v>
      </c>
      <c r="P12" s="7" t="s">
        <v>102</v>
      </c>
      <c r="Q12" s="8" t="s">
        <v>61</v>
      </c>
      <c r="R12" s="23">
        <f t="shared" si="0"/>
        <v>83.1190476190476</v>
      </c>
      <c r="S12" s="8">
        <v>100</v>
      </c>
      <c r="T12" s="23">
        <f t="shared" si="1"/>
        <v>86.4952380952381</v>
      </c>
      <c r="U12" s="7" t="s">
        <v>75</v>
      </c>
      <c r="V12" s="7" t="s">
        <v>61</v>
      </c>
      <c r="W12" s="7" t="s">
        <v>83</v>
      </c>
      <c r="X12" s="7" t="s">
        <v>55</v>
      </c>
      <c r="Y12" s="7" t="s">
        <v>61</v>
      </c>
      <c r="Z12" s="7" t="s">
        <v>101</v>
      </c>
      <c r="AA12" s="7" t="s">
        <v>48</v>
      </c>
      <c r="AB12" s="7" t="s">
        <v>45</v>
      </c>
      <c r="AC12" s="7" t="s">
        <v>47</v>
      </c>
      <c r="AD12" s="8" t="s">
        <v>42</v>
      </c>
      <c r="AE12" s="12">
        <f t="shared" si="2"/>
        <v>87.375</v>
      </c>
      <c r="AF12" s="8">
        <v>100</v>
      </c>
      <c r="AG12" s="23">
        <f t="shared" si="3"/>
        <v>89.9</v>
      </c>
      <c r="AH12" s="23">
        <f t="shared" si="4"/>
        <v>88.197619047619</v>
      </c>
      <c r="AI12" s="25">
        <v>10</v>
      </c>
      <c r="AJ12" s="16" t="s">
        <v>49</v>
      </c>
      <c r="AK12" s="26"/>
    </row>
    <row r="13" spans="1:37">
      <c r="A13" s="20">
        <v>356</v>
      </c>
      <c r="B13" s="21" t="s">
        <v>170</v>
      </c>
      <c r="C13" s="21" t="s">
        <v>171</v>
      </c>
      <c r="D13" s="21" t="s">
        <v>36</v>
      </c>
      <c r="E13" s="4" t="s">
        <v>37</v>
      </c>
      <c r="F13" s="4" t="s">
        <v>38</v>
      </c>
      <c r="G13" s="3" t="s">
        <v>60</v>
      </c>
      <c r="H13" s="3" t="s">
        <v>151</v>
      </c>
      <c r="I13" s="7" t="s">
        <v>63</v>
      </c>
      <c r="J13" s="7" t="s">
        <v>115</v>
      </c>
      <c r="K13" s="7" t="s">
        <v>101</v>
      </c>
      <c r="L13" s="7" t="s">
        <v>78</v>
      </c>
      <c r="M13" s="7" t="s">
        <v>47</v>
      </c>
      <c r="N13" s="7" t="s">
        <v>57</v>
      </c>
      <c r="O13" s="7" t="s">
        <v>69</v>
      </c>
      <c r="P13" s="7" t="s">
        <v>44</v>
      </c>
      <c r="Q13" s="8" t="s">
        <v>42</v>
      </c>
      <c r="R13" s="23">
        <f t="shared" si="0"/>
        <v>83.3333333333333</v>
      </c>
      <c r="S13" s="8">
        <v>90</v>
      </c>
      <c r="T13" s="23">
        <f t="shared" si="1"/>
        <v>84.6666666666667</v>
      </c>
      <c r="U13" s="7" t="s">
        <v>69</v>
      </c>
      <c r="V13" s="7" t="s">
        <v>63</v>
      </c>
      <c r="W13" s="7" t="s">
        <v>57</v>
      </c>
      <c r="X13" s="7" t="s">
        <v>47</v>
      </c>
      <c r="Y13" s="7" t="s">
        <v>69</v>
      </c>
      <c r="Z13" s="7" t="s">
        <v>102</v>
      </c>
      <c r="AA13" s="7" t="s">
        <v>61</v>
      </c>
      <c r="AB13" s="7" t="s">
        <v>45</v>
      </c>
      <c r="AC13" s="7" t="s">
        <v>43</v>
      </c>
      <c r="AD13" s="8" t="s">
        <v>42</v>
      </c>
      <c r="AE13" s="12">
        <f t="shared" si="2"/>
        <v>89.2708333333333</v>
      </c>
      <c r="AF13" s="8">
        <v>90</v>
      </c>
      <c r="AG13" s="23">
        <f t="shared" si="3"/>
        <v>89.4166666666667</v>
      </c>
      <c r="AH13" s="23">
        <f t="shared" si="4"/>
        <v>87.0416666666667</v>
      </c>
      <c r="AI13" s="25">
        <v>11</v>
      </c>
      <c r="AJ13" s="16" t="s">
        <v>49</v>
      </c>
      <c r="AK13" s="26"/>
    </row>
    <row r="14" spans="1:37">
      <c r="A14" s="20">
        <v>366</v>
      </c>
      <c r="B14" s="21" t="s">
        <v>172</v>
      </c>
      <c r="C14" s="21" t="s">
        <v>173</v>
      </c>
      <c r="D14" s="21" t="s">
        <v>52</v>
      </c>
      <c r="E14" s="4" t="s">
        <v>37</v>
      </c>
      <c r="F14" s="4" t="s">
        <v>38</v>
      </c>
      <c r="G14" s="3" t="s">
        <v>60</v>
      </c>
      <c r="H14" s="3" t="s">
        <v>151</v>
      </c>
      <c r="I14" s="7" t="s">
        <v>70</v>
      </c>
      <c r="J14" s="7" t="s">
        <v>66</v>
      </c>
      <c r="K14" s="7" t="s">
        <v>101</v>
      </c>
      <c r="L14" s="7" t="s">
        <v>56</v>
      </c>
      <c r="M14" s="7" t="s">
        <v>69</v>
      </c>
      <c r="N14" s="7" t="s">
        <v>46</v>
      </c>
      <c r="O14" s="7" t="s">
        <v>100</v>
      </c>
      <c r="P14" s="7" t="s">
        <v>48</v>
      </c>
      <c r="Q14" s="8" t="s">
        <v>42</v>
      </c>
      <c r="R14" s="23">
        <f t="shared" si="0"/>
        <v>84.6666666666667</v>
      </c>
      <c r="S14" s="8">
        <v>95</v>
      </c>
      <c r="T14" s="23">
        <f t="shared" si="1"/>
        <v>86.7333333333333</v>
      </c>
      <c r="U14" s="7" t="s">
        <v>57</v>
      </c>
      <c r="V14" s="7" t="s">
        <v>75</v>
      </c>
      <c r="W14" s="7" t="s">
        <v>78</v>
      </c>
      <c r="X14" s="7" t="s">
        <v>102</v>
      </c>
      <c r="Y14" s="7" t="s">
        <v>79</v>
      </c>
      <c r="Z14" s="7" t="s">
        <v>101</v>
      </c>
      <c r="AA14" s="7" t="s">
        <v>43</v>
      </c>
      <c r="AB14" s="7" t="s">
        <v>45</v>
      </c>
      <c r="AC14" s="7" t="s">
        <v>47</v>
      </c>
      <c r="AD14" s="8" t="s">
        <v>42</v>
      </c>
      <c r="AE14" s="12">
        <f t="shared" si="2"/>
        <v>84.5208333333333</v>
      </c>
      <c r="AF14" s="8">
        <v>95</v>
      </c>
      <c r="AG14" s="23">
        <f t="shared" si="3"/>
        <v>86.6166666666667</v>
      </c>
      <c r="AH14" s="23">
        <f t="shared" si="4"/>
        <v>86.675</v>
      </c>
      <c r="AI14" s="25">
        <v>12</v>
      </c>
      <c r="AJ14" s="16" t="s">
        <v>49</v>
      </c>
      <c r="AK14" s="26"/>
    </row>
    <row r="15" spans="1:37">
      <c r="A15" s="20">
        <v>256</v>
      </c>
      <c r="B15" s="21" t="s">
        <v>174</v>
      </c>
      <c r="C15" s="21" t="s">
        <v>175</v>
      </c>
      <c r="D15" s="21" t="s">
        <v>52</v>
      </c>
      <c r="E15" s="4" t="s">
        <v>37</v>
      </c>
      <c r="F15" s="4" t="s">
        <v>38</v>
      </c>
      <c r="G15" s="5" t="s">
        <v>39</v>
      </c>
      <c r="H15" s="3" t="s">
        <v>151</v>
      </c>
      <c r="I15" s="7" t="s">
        <v>115</v>
      </c>
      <c r="J15" s="7" t="s">
        <v>109</v>
      </c>
      <c r="K15" s="7" t="s">
        <v>46</v>
      </c>
      <c r="L15" s="7" t="s">
        <v>118</v>
      </c>
      <c r="M15" s="7" t="s">
        <v>54</v>
      </c>
      <c r="N15" s="7" t="s">
        <v>101</v>
      </c>
      <c r="O15" s="7" t="s">
        <v>63</v>
      </c>
      <c r="P15" s="7" t="s">
        <v>83</v>
      </c>
      <c r="Q15" s="8" t="s">
        <v>42</v>
      </c>
      <c r="R15" s="23">
        <f t="shared" si="0"/>
        <v>81.1904761904762</v>
      </c>
      <c r="S15" s="8" t="s">
        <v>44</v>
      </c>
      <c r="T15" s="23">
        <f t="shared" si="1"/>
        <v>83.9523809523809</v>
      </c>
      <c r="U15" s="7" t="s">
        <v>57</v>
      </c>
      <c r="V15" s="7" t="s">
        <v>63</v>
      </c>
      <c r="W15" s="7" t="s">
        <v>78</v>
      </c>
      <c r="X15" s="7" t="s">
        <v>62</v>
      </c>
      <c r="Y15" s="7" t="s">
        <v>102</v>
      </c>
      <c r="Z15" s="7" t="s">
        <v>63</v>
      </c>
      <c r="AA15" s="7" t="s">
        <v>43</v>
      </c>
      <c r="AB15" s="7" t="s">
        <v>47</v>
      </c>
      <c r="AC15" s="7" t="s">
        <v>56</v>
      </c>
      <c r="AD15" s="8" t="s">
        <v>44</v>
      </c>
      <c r="AE15" s="12">
        <f t="shared" si="2"/>
        <v>87.75</v>
      </c>
      <c r="AF15" s="8" t="s">
        <v>44</v>
      </c>
      <c r="AG15" s="23">
        <f t="shared" si="3"/>
        <v>89.2</v>
      </c>
      <c r="AH15" s="23">
        <f t="shared" si="4"/>
        <v>86.5761904761905</v>
      </c>
      <c r="AI15" s="25">
        <v>13</v>
      </c>
      <c r="AJ15" s="16" t="s">
        <v>49</v>
      </c>
      <c r="AK15" s="25"/>
    </row>
    <row r="16" spans="1:37">
      <c r="A16" s="20">
        <v>371</v>
      </c>
      <c r="B16" s="21" t="s">
        <v>176</v>
      </c>
      <c r="C16" s="21" t="s">
        <v>177</v>
      </c>
      <c r="D16" s="21" t="s">
        <v>52</v>
      </c>
      <c r="E16" s="4" t="s">
        <v>37</v>
      </c>
      <c r="F16" s="4" t="s">
        <v>38</v>
      </c>
      <c r="G16" s="3" t="s">
        <v>60</v>
      </c>
      <c r="H16" s="3" t="s">
        <v>151</v>
      </c>
      <c r="I16" s="7" t="s">
        <v>79</v>
      </c>
      <c r="J16" s="7" t="s">
        <v>128</v>
      </c>
      <c r="K16" s="7" t="s">
        <v>101</v>
      </c>
      <c r="L16" s="7" t="s">
        <v>79</v>
      </c>
      <c r="M16" s="7" t="s">
        <v>69</v>
      </c>
      <c r="N16" s="7" t="s">
        <v>61</v>
      </c>
      <c r="O16" s="7" t="s">
        <v>55</v>
      </c>
      <c r="P16" s="7" t="s">
        <v>54</v>
      </c>
      <c r="Q16" s="8" t="s">
        <v>44</v>
      </c>
      <c r="R16" s="23">
        <f t="shared" si="0"/>
        <v>80.1904761904762</v>
      </c>
      <c r="S16" s="8">
        <v>100</v>
      </c>
      <c r="T16" s="23">
        <f t="shared" si="1"/>
        <v>84.152380952381</v>
      </c>
      <c r="U16" s="7" t="s">
        <v>63</v>
      </c>
      <c r="V16" s="7" t="s">
        <v>75</v>
      </c>
      <c r="W16" s="7" t="s">
        <v>70</v>
      </c>
      <c r="X16" s="7" t="s">
        <v>63</v>
      </c>
      <c r="Y16" s="7" t="s">
        <v>83</v>
      </c>
      <c r="Z16" s="7" t="s">
        <v>115</v>
      </c>
      <c r="AA16" s="7" t="s">
        <v>54</v>
      </c>
      <c r="AB16" s="7" t="s">
        <v>75</v>
      </c>
      <c r="AC16" s="7" t="s">
        <v>45</v>
      </c>
      <c r="AD16" s="8" t="s">
        <v>42</v>
      </c>
      <c r="AE16" s="12">
        <f t="shared" si="2"/>
        <v>85.7708333333333</v>
      </c>
      <c r="AF16" s="8">
        <v>100</v>
      </c>
      <c r="AG16" s="23">
        <f t="shared" si="3"/>
        <v>88.6166666666667</v>
      </c>
      <c r="AH16" s="23">
        <f t="shared" si="4"/>
        <v>86.3845238095238</v>
      </c>
      <c r="AI16" s="25">
        <v>14</v>
      </c>
      <c r="AJ16" s="16" t="s">
        <v>49</v>
      </c>
      <c r="AK16" s="26"/>
    </row>
    <row r="17" spans="1:37">
      <c r="A17" s="20">
        <v>363</v>
      </c>
      <c r="B17" s="21" t="s">
        <v>178</v>
      </c>
      <c r="C17" s="21" t="s">
        <v>179</v>
      </c>
      <c r="D17" s="21" t="s">
        <v>52</v>
      </c>
      <c r="E17" s="4" t="s">
        <v>37</v>
      </c>
      <c r="F17" s="4" t="s">
        <v>38</v>
      </c>
      <c r="G17" s="3" t="s">
        <v>60</v>
      </c>
      <c r="H17" s="3" t="s">
        <v>151</v>
      </c>
      <c r="I17" s="7" t="s">
        <v>55</v>
      </c>
      <c r="J17" s="7" t="s">
        <v>118</v>
      </c>
      <c r="K17" s="7" t="s">
        <v>55</v>
      </c>
      <c r="L17" s="7" t="s">
        <v>47</v>
      </c>
      <c r="M17" s="7" t="s">
        <v>44</v>
      </c>
      <c r="N17" s="7" t="s">
        <v>61</v>
      </c>
      <c r="O17" s="7" t="s">
        <v>75</v>
      </c>
      <c r="P17" s="7" t="s">
        <v>63</v>
      </c>
      <c r="Q17" s="8" t="s">
        <v>44</v>
      </c>
      <c r="R17" s="23">
        <f t="shared" si="0"/>
        <v>88.1904761904762</v>
      </c>
      <c r="S17" s="8">
        <v>80</v>
      </c>
      <c r="T17" s="23">
        <f t="shared" si="1"/>
        <v>86.5523809523809</v>
      </c>
      <c r="U17" s="7" t="s">
        <v>57</v>
      </c>
      <c r="V17" s="7" t="s">
        <v>69</v>
      </c>
      <c r="W17" s="7" t="s">
        <v>75</v>
      </c>
      <c r="X17" s="7" t="s">
        <v>47</v>
      </c>
      <c r="Y17" s="7" t="s">
        <v>47</v>
      </c>
      <c r="Z17" s="7" t="s">
        <v>128</v>
      </c>
      <c r="AA17" s="7" t="s">
        <v>43</v>
      </c>
      <c r="AB17" s="7" t="s">
        <v>54</v>
      </c>
      <c r="AC17" s="7" t="s">
        <v>56</v>
      </c>
      <c r="AD17" s="8" t="s">
        <v>42</v>
      </c>
      <c r="AE17" s="12">
        <f t="shared" si="2"/>
        <v>87.75</v>
      </c>
      <c r="AF17" s="8">
        <v>80</v>
      </c>
      <c r="AG17" s="23">
        <f t="shared" si="3"/>
        <v>86.2</v>
      </c>
      <c r="AH17" s="23">
        <f t="shared" si="4"/>
        <v>86.3761904761905</v>
      </c>
      <c r="AI17" s="25">
        <v>15</v>
      </c>
      <c r="AJ17" s="16" t="s">
        <v>49</v>
      </c>
      <c r="AK17" s="26"/>
    </row>
    <row r="18" spans="1:37">
      <c r="A18" s="20">
        <v>249</v>
      </c>
      <c r="B18" s="21" t="s">
        <v>180</v>
      </c>
      <c r="C18" s="21" t="s">
        <v>181</v>
      </c>
      <c r="D18" s="21" t="s">
        <v>52</v>
      </c>
      <c r="E18" s="4" t="s">
        <v>37</v>
      </c>
      <c r="F18" s="4" t="s">
        <v>38</v>
      </c>
      <c r="G18" s="5" t="s">
        <v>82</v>
      </c>
      <c r="H18" s="3" t="s">
        <v>151</v>
      </c>
      <c r="I18" s="7" t="s">
        <v>101</v>
      </c>
      <c r="J18" s="7" t="s">
        <v>92</v>
      </c>
      <c r="K18" s="7" t="s">
        <v>45</v>
      </c>
      <c r="L18" s="7" t="s">
        <v>100</v>
      </c>
      <c r="M18" s="7" t="s">
        <v>47</v>
      </c>
      <c r="N18" s="7" t="s">
        <v>109</v>
      </c>
      <c r="O18" s="7" t="s">
        <v>56</v>
      </c>
      <c r="P18" s="7" t="s">
        <v>57</v>
      </c>
      <c r="Q18" s="8" t="s">
        <v>63</v>
      </c>
      <c r="R18" s="23">
        <f t="shared" si="0"/>
        <v>80.4285714285714</v>
      </c>
      <c r="S18" s="8" t="s">
        <v>43</v>
      </c>
      <c r="T18" s="23">
        <f t="shared" si="1"/>
        <v>83.9428571428572</v>
      </c>
      <c r="U18" s="7" t="s">
        <v>86</v>
      </c>
      <c r="V18" s="7" t="s">
        <v>63</v>
      </c>
      <c r="W18" s="7" t="s">
        <v>66</v>
      </c>
      <c r="X18" s="7" t="s">
        <v>47</v>
      </c>
      <c r="Y18" s="7" t="s">
        <v>75</v>
      </c>
      <c r="Z18" s="7" t="s">
        <v>118</v>
      </c>
      <c r="AA18" s="7" t="s">
        <v>63</v>
      </c>
      <c r="AB18" s="7" t="s">
        <v>46</v>
      </c>
      <c r="AC18" s="7" t="s">
        <v>55</v>
      </c>
      <c r="AD18" s="8" t="s">
        <v>61</v>
      </c>
      <c r="AE18" s="12">
        <f t="shared" si="2"/>
        <v>85.1041666666667</v>
      </c>
      <c r="AF18" s="8" t="s">
        <v>43</v>
      </c>
      <c r="AG18" s="23">
        <f t="shared" si="3"/>
        <v>87.6833333333333</v>
      </c>
      <c r="AH18" s="23">
        <f t="shared" si="4"/>
        <v>85.8130952380952</v>
      </c>
      <c r="AI18" s="25">
        <v>16</v>
      </c>
      <c r="AJ18" s="16" t="s">
        <v>49</v>
      </c>
      <c r="AK18" s="26"/>
    </row>
    <row r="19" spans="1:37">
      <c r="A19" s="20">
        <v>218</v>
      </c>
      <c r="B19" s="21" t="s">
        <v>182</v>
      </c>
      <c r="C19" s="21" t="s">
        <v>183</v>
      </c>
      <c r="D19" s="21" t="s">
        <v>52</v>
      </c>
      <c r="E19" s="4" t="s">
        <v>37</v>
      </c>
      <c r="F19" s="4" t="s">
        <v>38</v>
      </c>
      <c r="G19" s="3" t="s">
        <v>82</v>
      </c>
      <c r="H19" s="3" t="s">
        <v>151</v>
      </c>
      <c r="I19" s="7" t="s">
        <v>101</v>
      </c>
      <c r="J19" s="7" t="s">
        <v>112</v>
      </c>
      <c r="K19" s="7" t="s">
        <v>86</v>
      </c>
      <c r="L19" s="7" t="s">
        <v>102</v>
      </c>
      <c r="M19" s="7" t="s">
        <v>57</v>
      </c>
      <c r="N19" s="7" t="s">
        <v>57</v>
      </c>
      <c r="O19" s="7" t="s">
        <v>56</v>
      </c>
      <c r="P19" s="7" t="s">
        <v>69</v>
      </c>
      <c r="Q19" s="8" t="s">
        <v>42</v>
      </c>
      <c r="R19" s="23">
        <f t="shared" si="0"/>
        <v>80.6428571428571</v>
      </c>
      <c r="S19" s="8" t="s">
        <v>43</v>
      </c>
      <c r="T19" s="23">
        <f t="shared" si="1"/>
        <v>84.1142857142857</v>
      </c>
      <c r="U19" s="7" t="s">
        <v>102</v>
      </c>
      <c r="V19" s="7" t="s">
        <v>69</v>
      </c>
      <c r="W19" s="7" t="s">
        <v>61</v>
      </c>
      <c r="X19" s="7" t="s">
        <v>125</v>
      </c>
      <c r="Y19" s="7" t="s">
        <v>133</v>
      </c>
      <c r="Z19" s="7" t="s">
        <v>56</v>
      </c>
      <c r="AA19" s="7" t="s">
        <v>63</v>
      </c>
      <c r="AB19" s="7" t="s">
        <v>45</v>
      </c>
      <c r="AC19" s="7" t="s">
        <v>47</v>
      </c>
      <c r="AD19" s="8" t="s">
        <v>61</v>
      </c>
      <c r="AE19" s="12">
        <f t="shared" si="2"/>
        <v>83.6458333333333</v>
      </c>
      <c r="AF19" s="8" t="s">
        <v>41</v>
      </c>
      <c r="AG19" s="23">
        <f t="shared" si="3"/>
        <v>86.7166666666667</v>
      </c>
      <c r="AH19" s="23">
        <f t="shared" si="4"/>
        <v>85.4154761904762</v>
      </c>
      <c r="AI19" s="25">
        <v>17</v>
      </c>
      <c r="AJ19" s="16" t="s">
        <v>49</v>
      </c>
      <c r="AK19" s="26"/>
    </row>
    <row r="20" spans="1:37">
      <c r="A20" s="20">
        <v>235</v>
      </c>
      <c r="B20" s="21" t="s">
        <v>184</v>
      </c>
      <c r="C20" s="21" t="s">
        <v>185</v>
      </c>
      <c r="D20" s="21" t="s">
        <v>52</v>
      </c>
      <c r="E20" s="4" t="s">
        <v>37</v>
      </c>
      <c r="F20" s="4" t="s">
        <v>38</v>
      </c>
      <c r="G20" s="5" t="s">
        <v>82</v>
      </c>
      <c r="H20" s="3" t="s">
        <v>151</v>
      </c>
      <c r="I20" s="7" t="s">
        <v>97</v>
      </c>
      <c r="J20" s="7" t="s">
        <v>62</v>
      </c>
      <c r="K20" s="7" t="s">
        <v>75</v>
      </c>
      <c r="L20" s="7" t="s">
        <v>70</v>
      </c>
      <c r="M20" s="7" t="s">
        <v>44</v>
      </c>
      <c r="N20" s="7" t="s">
        <v>186</v>
      </c>
      <c r="O20" s="7" t="s">
        <v>78</v>
      </c>
      <c r="P20" s="7" t="s">
        <v>75</v>
      </c>
      <c r="Q20" s="8" t="s">
        <v>42</v>
      </c>
      <c r="R20" s="23">
        <f t="shared" si="0"/>
        <v>82.9523809523809</v>
      </c>
      <c r="S20" s="8" t="s">
        <v>41</v>
      </c>
      <c r="T20" s="23">
        <f t="shared" si="1"/>
        <v>86.1619047619048</v>
      </c>
      <c r="U20" s="7" t="s">
        <v>125</v>
      </c>
      <c r="V20" s="7" t="s">
        <v>56</v>
      </c>
      <c r="W20" s="7" t="s">
        <v>57</v>
      </c>
      <c r="X20" s="7" t="s">
        <v>128</v>
      </c>
      <c r="Y20" s="7" t="s">
        <v>186</v>
      </c>
      <c r="Z20" s="7" t="s">
        <v>57</v>
      </c>
      <c r="AA20" s="7" t="s">
        <v>75</v>
      </c>
      <c r="AB20" s="7" t="s">
        <v>44</v>
      </c>
      <c r="AC20" s="7" t="s">
        <v>83</v>
      </c>
      <c r="AD20" s="8" t="s">
        <v>41</v>
      </c>
      <c r="AE20" s="12">
        <f t="shared" si="2"/>
        <v>80.7291666666667</v>
      </c>
      <c r="AF20" s="8" t="s">
        <v>41</v>
      </c>
      <c r="AG20" s="23">
        <f t="shared" si="3"/>
        <v>84.3833333333333</v>
      </c>
      <c r="AH20" s="23">
        <f t="shared" si="4"/>
        <v>85.2726190476191</v>
      </c>
      <c r="AI20" s="25">
        <v>18</v>
      </c>
      <c r="AJ20" s="16" t="s">
        <v>49</v>
      </c>
      <c r="AK20" s="26"/>
    </row>
    <row r="21" spans="1:37">
      <c r="A21" s="20">
        <v>224</v>
      </c>
      <c r="B21" s="21" t="s">
        <v>187</v>
      </c>
      <c r="C21" s="21" t="s">
        <v>188</v>
      </c>
      <c r="D21" s="21" t="s">
        <v>52</v>
      </c>
      <c r="E21" s="4" t="s">
        <v>37</v>
      </c>
      <c r="F21" s="4" t="s">
        <v>38</v>
      </c>
      <c r="G21" s="5" t="s">
        <v>82</v>
      </c>
      <c r="H21" s="3" t="s">
        <v>151</v>
      </c>
      <c r="I21" s="7" t="s">
        <v>101</v>
      </c>
      <c r="J21" s="7" t="s">
        <v>132</v>
      </c>
      <c r="K21" s="7" t="s">
        <v>92</v>
      </c>
      <c r="L21" s="7" t="s">
        <v>83</v>
      </c>
      <c r="M21" s="7" t="s">
        <v>44</v>
      </c>
      <c r="N21" s="7" t="s">
        <v>125</v>
      </c>
      <c r="O21" s="7" t="s">
        <v>75</v>
      </c>
      <c r="P21" s="7" t="s">
        <v>100</v>
      </c>
      <c r="Q21" s="8" t="s">
        <v>42</v>
      </c>
      <c r="R21" s="23">
        <f t="shared" si="0"/>
        <v>76.9761904761905</v>
      </c>
      <c r="S21" s="8" t="s">
        <v>41</v>
      </c>
      <c r="T21" s="23">
        <f t="shared" si="1"/>
        <v>81.3809523809524</v>
      </c>
      <c r="U21" s="7" t="s">
        <v>87</v>
      </c>
      <c r="V21" s="7" t="s">
        <v>63</v>
      </c>
      <c r="W21" s="7" t="s">
        <v>87</v>
      </c>
      <c r="X21" s="7" t="s">
        <v>62</v>
      </c>
      <c r="Y21" s="7" t="s">
        <v>75</v>
      </c>
      <c r="Z21" s="7" t="s">
        <v>125</v>
      </c>
      <c r="AA21" s="7" t="s">
        <v>75</v>
      </c>
      <c r="AB21" s="7" t="s">
        <v>46</v>
      </c>
      <c r="AC21" s="7" t="s">
        <v>48</v>
      </c>
      <c r="AD21" s="8" t="s">
        <v>44</v>
      </c>
      <c r="AE21" s="12">
        <f t="shared" si="2"/>
        <v>85.5</v>
      </c>
      <c r="AF21" s="8" t="s">
        <v>41</v>
      </c>
      <c r="AG21" s="23">
        <f t="shared" si="3"/>
        <v>88.2</v>
      </c>
      <c r="AH21" s="23">
        <f t="shared" si="4"/>
        <v>84.7904761904762</v>
      </c>
      <c r="AI21" s="25">
        <v>19</v>
      </c>
      <c r="AJ21" s="16" t="s">
        <v>49</v>
      </c>
      <c r="AK21" s="26"/>
    </row>
    <row r="22" spans="1:37">
      <c r="A22" s="20">
        <v>281</v>
      </c>
      <c r="B22" s="21" t="s">
        <v>189</v>
      </c>
      <c r="C22" s="21" t="s">
        <v>190</v>
      </c>
      <c r="D22" s="21" t="s">
        <v>52</v>
      </c>
      <c r="E22" s="4" t="s">
        <v>37</v>
      </c>
      <c r="F22" s="4" t="s">
        <v>38</v>
      </c>
      <c r="G22" s="5" t="s">
        <v>39</v>
      </c>
      <c r="H22" s="3" t="s">
        <v>151</v>
      </c>
      <c r="I22" s="7" t="s">
        <v>54</v>
      </c>
      <c r="J22" s="7" t="s">
        <v>101</v>
      </c>
      <c r="K22" s="7" t="s">
        <v>79</v>
      </c>
      <c r="L22" s="7" t="s">
        <v>92</v>
      </c>
      <c r="M22" s="7" t="s">
        <v>44</v>
      </c>
      <c r="N22" s="7" t="s">
        <v>101</v>
      </c>
      <c r="O22" s="7" t="s">
        <v>62</v>
      </c>
      <c r="P22" s="7" t="s">
        <v>109</v>
      </c>
      <c r="Q22" s="8" t="s">
        <v>42</v>
      </c>
      <c r="R22" s="23">
        <f t="shared" si="0"/>
        <v>78.8571428571428</v>
      </c>
      <c r="S22" s="8" t="s">
        <v>44</v>
      </c>
      <c r="T22" s="23">
        <f t="shared" si="1"/>
        <v>82.0857142857143</v>
      </c>
      <c r="U22" s="7" t="s">
        <v>112</v>
      </c>
      <c r="V22" s="7" t="s">
        <v>102</v>
      </c>
      <c r="W22" s="7" t="s">
        <v>102</v>
      </c>
      <c r="X22" s="7" t="s">
        <v>61</v>
      </c>
      <c r="Y22" s="7" t="s">
        <v>78</v>
      </c>
      <c r="Z22" s="7" t="s">
        <v>43</v>
      </c>
      <c r="AA22" s="7" t="s">
        <v>48</v>
      </c>
      <c r="AB22" s="7" t="s">
        <v>83</v>
      </c>
      <c r="AC22" s="7" t="s">
        <v>66</v>
      </c>
      <c r="AD22" s="8" t="s">
        <v>44</v>
      </c>
      <c r="AE22" s="12">
        <f t="shared" si="2"/>
        <v>84.9791666666667</v>
      </c>
      <c r="AF22" s="8" t="s">
        <v>44</v>
      </c>
      <c r="AG22" s="23">
        <f t="shared" si="3"/>
        <v>86.9833333333333</v>
      </c>
      <c r="AH22" s="23">
        <f t="shared" si="4"/>
        <v>84.5345238095238</v>
      </c>
      <c r="AI22" s="25">
        <v>20</v>
      </c>
      <c r="AJ22" s="16" t="s">
        <v>49</v>
      </c>
      <c r="AK22" s="25"/>
    </row>
    <row r="23" spans="1:37">
      <c r="A23" s="20">
        <v>233</v>
      </c>
      <c r="B23" s="21" t="s">
        <v>191</v>
      </c>
      <c r="C23" s="21" t="s">
        <v>192</v>
      </c>
      <c r="D23" s="21" t="s">
        <v>52</v>
      </c>
      <c r="E23" s="4" t="s">
        <v>37</v>
      </c>
      <c r="F23" s="4" t="s">
        <v>38</v>
      </c>
      <c r="G23" s="5" t="s">
        <v>82</v>
      </c>
      <c r="H23" s="3" t="s">
        <v>151</v>
      </c>
      <c r="I23" s="7" t="s">
        <v>133</v>
      </c>
      <c r="J23" s="7" t="s">
        <v>56</v>
      </c>
      <c r="K23" s="7" t="s">
        <v>109</v>
      </c>
      <c r="L23" s="7" t="s">
        <v>87</v>
      </c>
      <c r="M23" s="7" t="s">
        <v>102</v>
      </c>
      <c r="N23" s="7" t="s">
        <v>131</v>
      </c>
      <c r="O23" s="7" t="s">
        <v>118</v>
      </c>
      <c r="P23" s="7" t="s">
        <v>62</v>
      </c>
      <c r="Q23" s="8" t="s">
        <v>61</v>
      </c>
      <c r="R23" s="23">
        <f t="shared" si="0"/>
        <v>78.4761904761905</v>
      </c>
      <c r="S23" s="8" t="s">
        <v>43</v>
      </c>
      <c r="T23" s="23">
        <f t="shared" si="1"/>
        <v>82.3809523809524</v>
      </c>
      <c r="U23" s="7" t="s">
        <v>79</v>
      </c>
      <c r="V23" s="7" t="s">
        <v>75</v>
      </c>
      <c r="W23" s="7" t="s">
        <v>66</v>
      </c>
      <c r="X23" s="7" t="s">
        <v>102</v>
      </c>
      <c r="Y23" s="7" t="s">
        <v>79</v>
      </c>
      <c r="Z23" s="7" t="s">
        <v>83</v>
      </c>
      <c r="AA23" s="7" t="s">
        <v>62</v>
      </c>
      <c r="AB23" s="7" t="s">
        <v>45</v>
      </c>
      <c r="AC23" s="7" t="s">
        <v>63</v>
      </c>
      <c r="AD23" s="8" t="s">
        <v>102</v>
      </c>
      <c r="AE23" s="12">
        <f t="shared" si="2"/>
        <v>82.2291666666667</v>
      </c>
      <c r="AF23" s="8" t="s">
        <v>43</v>
      </c>
      <c r="AG23" s="23">
        <f t="shared" si="3"/>
        <v>85.3833333333334</v>
      </c>
      <c r="AH23" s="23">
        <f t="shared" si="4"/>
        <v>83.8821428571429</v>
      </c>
      <c r="AI23" s="25">
        <v>21</v>
      </c>
      <c r="AJ23" s="16" t="s">
        <v>49</v>
      </c>
      <c r="AK23" s="26"/>
    </row>
    <row r="24" spans="1:37">
      <c r="A24" s="20">
        <v>277</v>
      </c>
      <c r="B24" s="21" t="s">
        <v>193</v>
      </c>
      <c r="C24" s="21" t="s">
        <v>194</v>
      </c>
      <c r="D24" s="21" t="s">
        <v>52</v>
      </c>
      <c r="E24" s="4" t="s">
        <v>37</v>
      </c>
      <c r="F24" s="4" t="s">
        <v>38</v>
      </c>
      <c r="G24" s="5" t="s">
        <v>39</v>
      </c>
      <c r="H24" s="3" t="s">
        <v>151</v>
      </c>
      <c r="I24" s="7" t="s">
        <v>186</v>
      </c>
      <c r="J24" s="7" t="s">
        <v>62</v>
      </c>
      <c r="K24" s="7" t="s">
        <v>70</v>
      </c>
      <c r="L24" s="7" t="s">
        <v>118</v>
      </c>
      <c r="M24" s="7" t="s">
        <v>115</v>
      </c>
      <c r="N24" s="7" t="s">
        <v>100</v>
      </c>
      <c r="O24" s="7" t="s">
        <v>83</v>
      </c>
      <c r="P24" s="7" t="s">
        <v>131</v>
      </c>
      <c r="Q24" s="8" t="s">
        <v>42</v>
      </c>
      <c r="R24" s="23">
        <f t="shared" si="0"/>
        <v>78.2857142857143</v>
      </c>
      <c r="S24" s="8" t="s">
        <v>44</v>
      </c>
      <c r="T24" s="23">
        <f t="shared" si="1"/>
        <v>81.6285714285714</v>
      </c>
      <c r="U24" s="7" t="s">
        <v>70</v>
      </c>
      <c r="V24" s="7" t="s">
        <v>63</v>
      </c>
      <c r="W24" s="7" t="s">
        <v>57</v>
      </c>
      <c r="X24" s="7" t="s">
        <v>47</v>
      </c>
      <c r="Y24" s="7" t="s">
        <v>47</v>
      </c>
      <c r="Z24" s="7" t="s">
        <v>63</v>
      </c>
      <c r="AA24" s="7" t="s">
        <v>115</v>
      </c>
      <c r="AB24" s="7" t="s">
        <v>69</v>
      </c>
      <c r="AC24" s="7" t="s">
        <v>97</v>
      </c>
      <c r="AD24" s="8" t="s">
        <v>44</v>
      </c>
      <c r="AE24" s="12">
        <f t="shared" si="2"/>
        <v>83.5416666666667</v>
      </c>
      <c r="AF24" s="8" t="s">
        <v>44</v>
      </c>
      <c r="AG24" s="23">
        <f t="shared" si="3"/>
        <v>85.8333333333333</v>
      </c>
      <c r="AH24" s="23">
        <f t="shared" si="4"/>
        <v>83.7309523809524</v>
      </c>
      <c r="AI24" s="25">
        <v>22</v>
      </c>
      <c r="AJ24" s="16" t="s">
        <v>49</v>
      </c>
      <c r="AK24" s="25"/>
    </row>
    <row r="25" spans="1:37">
      <c r="A25" s="20">
        <v>243</v>
      </c>
      <c r="B25" s="21" t="s">
        <v>195</v>
      </c>
      <c r="C25" s="21" t="s">
        <v>196</v>
      </c>
      <c r="D25" s="21" t="s">
        <v>52</v>
      </c>
      <c r="E25" s="4" t="s">
        <v>37</v>
      </c>
      <c r="F25" s="4" t="s">
        <v>38</v>
      </c>
      <c r="G25" s="5" t="s">
        <v>82</v>
      </c>
      <c r="H25" s="3" t="s">
        <v>151</v>
      </c>
      <c r="I25" s="7" t="s">
        <v>101</v>
      </c>
      <c r="J25" s="7" t="s">
        <v>101</v>
      </c>
      <c r="K25" s="7" t="s">
        <v>115</v>
      </c>
      <c r="L25" s="7" t="s">
        <v>102</v>
      </c>
      <c r="M25" s="7" t="s">
        <v>63</v>
      </c>
      <c r="N25" s="7" t="s">
        <v>112</v>
      </c>
      <c r="O25" s="7" t="s">
        <v>63</v>
      </c>
      <c r="P25" s="7" t="s">
        <v>66</v>
      </c>
      <c r="Q25" s="8" t="s">
        <v>63</v>
      </c>
      <c r="R25" s="23">
        <f t="shared" si="0"/>
        <v>74.2857142857143</v>
      </c>
      <c r="S25" s="8" t="s">
        <v>43</v>
      </c>
      <c r="T25" s="23">
        <f t="shared" si="1"/>
        <v>79.0285714285714</v>
      </c>
      <c r="U25" s="7" t="s">
        <v>119</v>
      </c>
      <c r="V25" s="7" t="s">
        <v>63</v>
      </c>
      <c r="W25" s="7" t="s">
        <v>69</v>
      </c>
      <c r="X25" s="7" t="s">
        <v>63</v>
      </c>
      <c r="Y25" s="7" t="s">
        <v>69</v>
      </c>
      <c r="Z25" s="7" t="s">
        <v>57</v>
      </c>
      <c r="AA25" s="7" t="s">
        <v>63</v>
      </c>
      <c r="AB25" s="7" t="s">
        <v>44</v>
      </c>
      <c r="AC25" s="7" t="s">
        <v>45</v>
      </c>
      <c r="AD25" s="8" t="s">
        <v>61</v>
      </c>
      <c r="AE25" s="12">
        <f t="shared" si="2"/>
        <v>85.9375</v>
      </c>
      <c r="AF25" s="8" t="s">
        <v>43</v>
      </c>
      <c r="AG25" s="23">
        <f t="shared" si="3"/>
        <v>88.35</v>
      </c>
      <c r="AH25" s="23">
        <f t="shared" si="4"/>
        <v>83.6892857142857</v>
      </c>
      <c r="AI25" s="25">
        <v>23</v>
      </c>
      <c r="AJ25" s="16" t="s">
        <v>49</v>
      </c>
      <c r="AK25" s="26"/>
    </row>
    <row r="26" spans="1:37">
      <c r="A26" s="20">
        <v>219</v>
      </c>
      <c r="B26" s="21" t="s">
        <v>197</v>
      </c>
      <c r="C26" s="21" t="s">
        <v>198</v>
      </c>
      <c r="D26" s="21" t="s">
        <v>52</v>
      </c>
      <c r="E26" s="4" t="s">
        <v>37</v>
      </c>
      <c r="F26" s="4" t="s">
        <v>38</v>
      </c>
      <c r="G26" s="3" t="s">
        <v>82</v>
      </c>
      <c r="H26" s="3" t="s">
        <v>151</v>
      </c>
      <c r="I26" s="7" t="s">
        <v>101</v>
      </c>
      <c r="J26" s="7" t="s">
        <v>66</v>
      </c>
      <c r="K26" s="7" t="s">
        <v>75</v>
      </c>
      <c r="L26" s="7" t="s">
        <v>70</v>
      </c>
      <c r="M26" s="7" t="s">
        <v>69</v>
      </c>
      <c r="N26" s="7" t="s">
        <v>100</v>
      </c>
      <c r="O26" s="7" t="s">
        <v>44</v>
      </c>
      <c r="P26" s="7" t="s">
        <v>78</v>
      </c>
      <c r="Q26" s="8" t="s">
        <v>101</v>
      </c>
      <c r="R26" s="23">
        <f t="shared" si="0"/>
        <v>78.7380952380952</v>
      </c>
      <c r="S26" s="8">
        <v>90</v>
      </c>
      <c r="T26" s="23">
        <f t="shared" si="1"/>
        <v>80.9904761904762</v>
      </c>
      <c r="U26" s="7" t="s">
        <v>57</v>
      </c>
      <c r="V26" s="7" t="s">
        <v>62</v>
      </c>
      <c r="W26" s="7" t="s">
        <v>83</v>
      </c>
      <c r="X26" s="7" t="s">
        <v>63</v>
      </c>
      <c r="Y26" s="7" t="s">
        <v>69</v>
      </c>
      <c r="Z26" s="7" t="s">
        <v>87</v>
      </c>
      <c r="AA26" s="7" t="s">
        <v>62</v>
      </c>
      <c r="AB26" s="7" t="s">
        <v>44</v>
      </c>
      <c r="AC26" s="7" t="s">
        <v>45</v>
      </c>
      <c r="AD26" s="8" t="s">
        <v>115</v>
      </c>
      <c r="AE26" s="12">
        <f t="shared" si="2"/>
        <v>85.3541666666667</v>
      </c>
      <c r="AF26" s="8" t="s">
        <v>61</v>
      </c>
      <c r="AG26" s="23">
        <f t="shared" si="3"/>
        <v>86.2833333333333</v>
      </c>
      <c r="AH26" s="23">
        <f t="shared" si="4"/>
        <v>83.6369047619048</v>
      </c>
      <c r="AI26" s="25">
        <v>24</v>
      </c>
      <c r="AJ26" s="16" t="s">
        <v>49</v>
      </c>
      <c r="AK26" s="7"/>
    </row>
    <row r="27" spans="1:37">
      <c r="A27" s="20">
        <v>254</v>
      </c>
      <c r="B27" s="21" t="s">
        <v>199</v>
      </c>
      <c r="C27" s="21" t="s">
        <v>200</v>
      </c>
      <c r="D27" s="21" t="s">
        <v>52</v>
      </c>
      <c r="E27" s="4" t="s">
        <v>37</v>
      </c>
      <c r="F27" s="4" t="s">
        <v>38</v>
      </c>
      <c r="G27" s="5" t="s">
        <v>39</v>
      </c>
      <c r="H27" s="3" t="s">
        <v>151</v>
      </c>
      <c r="I27" s="7" t="s">
        <v>101</v>
      </c>
      <c r="J27" s="7" t="s">
        <v>133</v>
      </c>
      <c r="K27" s="7" t="s">
        <v>118</v>
      </c>
      <c r="L27" s="7" t="s">
        <v>102</v>
      </c>
      <c r="M27" s="7" t="s">
        <v>44</v>
      </c>
      <c r="N27" s="7" t="s">
        <v>97</v>
      </c>
      <c r="O27" s="7" t="s">
        <v>54</v>
      </c>
      <c r="P27" s="7" t="s">
        <v>118</v>
      </c>
      <c r="Q27" s="8" t="s">
        <v>44</v>
      </c>
      <c r="R27" s="23">
        <f t="shared" si="0"/>
        <v>77.7380952380952</v>
      </c>
      <c r="S27" s="8" t="s">
        <v>44</v>
      </c>
      <c r="T27" s="23">
        <f t="shared" si="1"/>
        <v>81.1904761904762</v>
      </c>
      <c r="U27" s="7" t="s">
        <v>70</v>
      </c>
      <c r="V27" s="7" t="s">
        <v>63</v>
      </c>
      <c r="W27" s="7" t="s">
        <v>75</v>
      </c>
      <c r="X27" s="7" t="s">
        <v>115</v>
      </c>
      <c r="Y27" s="7" t="s">
        <v>119</v>
      </c>
      <c r="Z27" s="7" t="s">
        <v>63</v>
      </c>
      <c r="AA27" s="7" t="s">
        <v>48</v>
      </c>
      <c r="AB27" s="7" t="s">
        <v>47</v>
      </c>
      <c r="AC27" s="7" t="s">
        <v>57</v>
      </c>
      <c r="AD27" s="8" t="s">
        <v>44</v>
      </c>
      <c r="AE27" s="12">
        <f t="shared" si="2"/>
        <v>83.625</v>
      </c>
      <c r="AF27" s="8" t="s">
        <v>44</v>
      </c>
      <c r="AG27" s="23">
        <f t="shared" si="3"/>
        <v>85.9</v>
      </c>
      <c r="AH27" s="23">
        <f t="shared" si="4"/>
        <v>83.5452380952381</v>
      </c>
      <c r="AI27" s="25">
        <v>25</v>
      </c>
      <c r="AJ27" s="16" t="s">
        <v>49</v>
      </c>
      <c r="AK27" s="26"/>
    </row>
    <row r="28" spans="1:37">
      <c r="A28" s="20">
        <v>339</v>
      </c>
      <c r="B28" s="21" t="s">
        <v>201</v>
      </c>
      <c r="C28" s="21" t="s">
        <v>202</v>
      </c>
      <c r="D28" s="21" t="s">
        <v>36</v>
      </c>
      <c r="E28" s="4" t="s">
        <v>37</v>
      </c>
      <c r="F28" s="4" t="s">
        <v>38</v>
      </c>
      <c r="G28" s="3" t="s">
        <v>60</v>
      </c>
      <c r="H28" s="3" t="s">
        <v>151</v>
      </c>
      <c r="I28" s="7" t="s">
        <v>83</v>
      </c>
      <c r="J28" s="7" t="s">
        <v>112</v>
      </c>
      <c r="K28" s="7" t="s">
        <v>101</v>
      </c>
      <c r="L28" s="7" t="s">
        <v>131</v>
      </c>
      <c r="M28" s="7" t="s">
        <v>47</v>
      </c>
      <c r="N28" s="7" t="s">
        <v>61</v>
      </c>
      <c r="O28" s="7" t="s">
        <v>57</v>
      </c>
      <c r="P28" s="7" t="s">
        <v>102</v>
      </c>
      <c r="Q28" s="8" t="s">
        <v>61</v>
      </c>
      <c r="R28" s="23">
        <f t="shared" si="0"/>
        <v>79.1904761904762</v>
      </c>
      <c r="S28" s="8">
        <v>80</v>
      </c>
      <c r="T28" s="23">
        <f t="shared" si="1"/>
        <v>79.352380952381</v>
      </c>
      <c r="U28" s="7" t="s">
        <v>63</v>
      </c>
      <c r="V28" s="7" t="s">
        <v>62</v>
      </c>
      <c r="W28" s="7" t="s">
        <v>102</v>
      </c>
      <c r="X28" s="7" t="s">
        <v>63</v>
      </c>
      <c r="Y28" s="7" t="s">
        <v>78</v>
      </c>
      <c r="Z28" s="7" t="s">
        <v>83</v>
      </c>
      <c r="AA28" s="7" t="s">
        <v>54</v>
      </c>
      <c r="AB28" s="7" t="s">
        <v>62</v>
      </c>
      <c r="AC28" s="7" t="s">
        <v>44</v>
      </c>
      <c r="AD28" s="8" t="s">
        <v>42</v>
      </c>
      <c r="AE28" s="12">
        <f t="shared" si="2"/>
        <v>87.6458333333333</v>
      </c>
      <c r="AF28" s="8">
        <v>80</v>
      </c>
      <c r="AG28" s="23">
        <f t="shared" si="3"/>
        <v>86.1166666666667</v>
      </c>
      <c r="AH28" s="23">
        <f t="shared" si="4"/>
        <v>82.7345238095238</v>
      </c>
      <c r="AI28" s="25">
        <v>26</v>
      </c>
      <c r="AJ28" s="16" t="s">
        <v>49</v>
      </c>
      <c r="AK28" s="26"/>
    </row>
    <row r="29" spans="1:37">
      <c r="A29" s="20">
        <v>283</v>
      </c>
      <c r="B29" s="21" t="s">
        <v>203</v>
      </c>
      <c r="C29" s="21" t="s">
        <v>204</v>
      </c>
      <c r="D29" s="21" t="s">
        <v>52</v>
      </c>
      <c r="E29" s="4" t="s">
        <v>37</v>
      </c>
      <c r="F29" s="4" t="s">
        <v>38</v>
      </c>
      <c r="G29" s="5" t="s">
        <v>39</v>
      </c>
      <c r="H29" s="3" t="s">
        <v>151</v>
      </c>
      <c r="I29" s="7" t="s">
        <v>101</v>
      </c>
      <c r="J29" s="7" t="s">
        <v>101</v>
      </c>
      <c r="K29" s="7" t="s">
        <v>102</v>
      </c>
      <c r="L29" s="7" t="s">
        <v>118</v>
      </c>
      <c r="M29" s="7" t="s">
        <v>44</v>
      </c>
      <c r="N29" s="7" t="s">
        <v>101</v>
      </c>
      <c r="O29" s="7" t="s">
        <v>100</v>
      </c>
      <c r="P29" s="7" t="s">
        <v>79</v>
      </c>
      <c r="Q29" s="8" t="s">
        <v>42</v>
      </c>
      <c r="R29" s="23">
        <f t="shared" si="0"/>
        <v>74.8333333333333</v>
      </c>
      <c r="S29" s="8" t="s">
        <v>44</v>
      </c>
      <c r="T29" s="23">
        <f t="shared" si="1"/>
        <v>78.8666666666667</v>
      </c>
      <c r="U29" s="7" t="s">
        <v>109</v>
      </c>
      <c r="V29" s="7" t="s">
        <v>79</v>
      </c>
      <c r="W29" s="7" t="s">
        <v>69</v>
      </c>
      <c r="X29" s="7" t="s">
        <v>61</v>
      </c>
      <c r="Y29" s="7" t="s">
        <v>44</v>
      </c>
      <c r="Z29" s="7" t="s">
        <v>63</v>
      </c>
      <c r="AA29" s="7" t="s">
        <v>48</v>
      </c>
      <c r="AB29" s="7" t="s">
        <v>83</v>
      </c>
      <c r="AC29" s="7" t="s">
        <v>112</v>
      </c>
      <c r="AD29" s="8" t="s">
        <v>44</v>
      </c>
      <c r="AE29" s="12">
        <f t="shared" si="2"/>
        <v>84.3541666666667</v>
      </c>
      <c r="AF29" s="8" t="s">
        <v>44</v>
      </c>
      <c r="AG29" s="23">
        <f t="shared" si="3"/>
        <v>86.4833333333333</v>
      </c>
      <c r="AH29" s="23">
        <f t="shared" si="4"/>
        <v>82.675</v>
      </c>
      <c r="AI29" s="25">
        <v>27</v>
      </c>
      <c r="AJ29" s="16" t="s">
        <v>49</v>
      </c>
      <c r="AK29" s="25"/>
    </row>
    <row r="30" spans="1:37">
      <c r="A30" s="20">
        <v>246</v>
      </c>
      <c r="B30" s="21" t="s">
        <v>205</v>
      </c>
      <c r="C30" s="21" t="s">
        <v>206</v>
      </c>
      <c r="D30" s="21" t="s">
        <v>52</v>
      </c>
      <c r="E30" s="4" t="s">
        <v>37</v>
      </c>
      <c r="F30" s="4" t="s">
        <v>38</v>
      </c>
      <c r="G30" s="5" t="s">
        <v>82</v>
      </c>
      <c r="H30" s="3" t="s">
        <v>151</v>
      </c>
      <c r="I30" s="7" t="s">
        <v>66</v>
      </c>
      <c r="J30" s="7" t="s">
        <v>97</v>
      </c>
      <c r="K30" s="7" t="s">
        <v>112</v>
      </c>
      <c r="L30" s="7" t="s">
        <v>83</v>
      </c>
      <c r="M30" s="7" t="s">
        <v>54</v>
      </c>
      <c r="N30" s="7" t="s">
        <v>109</v>
      </c>
      <c r="O30" s="7" t="s">
        <v>118</v>
      </c>
      <c r="P30" s="7" t="s">
        <v>70</v>
      </c>
      <c r="Q30" s="8" t="s">
        <v>115</v>
      </c>
      <c r="R30" s="23">
        <f t="shared" si="0"/>
        <v>76.4285714285714</v>
      </c>
      <c r="S30" s="8" t="s">
        <v>44</v>
      </c>
      <c r="T30" s="23">
        <f t="shared" si="1"/>
        <v>80.1428571428571</v>
      </c>
      <c r="U30" s="7" t="s">
        <v>115</v>
      </c>
      <c r="V30" s="7" t="s">
        <v>69</v>
      </c>
      <c r="W30" s="7" t="s">
        <v>83</v>
      </c>
      <c r="X30" s="7" t="s">
        <v>55</v>
      </c>
      <c r="Y30" s="7" t="s">
        <v>75</v>
      </c>
      <c r="Z30" s="7" t="s">
        <v>97</v>
      </c>
      <c r="AA30" s="7" t="s">
        <v>62</v>
      </c>
      <c r="AB30" s="7" t="s">
        <v>46</v>
      </c>
      <c r="AC30" s="7" t="s">
        <v>102</v>
      </c>
      <c r="AD30" s="8" t="s">
        <v>115</v>
      </c>
      <c r="AE30" s="12">
        <f t="shared" si="2"/>
        <v>81.7083333333333</v>
      </c>
      <c r="AF30" s="8" t="s">
        <v>44</v>
      </c>
      <c r="AG30" s="23">
        <f t="shared" si="3"/>
        <v>84.3666666666667</v>
      </c>
      <c r="AH30" s="23">
        <f t="shared" si="4"/>
        <v>82.2547619047619</v>
      </c>
      <c r="AI30" s="25">
        <v>28</v>
      </c>
      <c r="AJ30" s="16"/>
      <c r="AK30" s="26"/>
    </row>
    <row r="31" spans="1:37">
      <c r="A31" s="20">
        <v>267</v>
      </c>
      <c r="B31" s="21" t="s">
        <v>207</v>
      </c>
      <c r="C31" s="21" t="s">
        <v>208</v>
      </c>
      <c r="D31" s="21" t="s">
        <v>52</v>
      </c>
      <c r="E31" s="4" t="s">
        <v>37</v>
      </c>
      <c r="F31" s="4" t="s">
        <v>38</v>
      </c>
      <c r="G31" s="5" t="s">
        <v>39</v>
      </c>
      <c r="H31" s="3" t="s">
        <v>151</v>
      </c>
      <c r="I31" s="7" t="s">
        <v>101</v>
      </c>
      <c r="J31" s="7" t="s">
        <v>66</v>
      </c>
      <c r="K31" s="7" t="s">
        <v>45</v>
      </c>
      <c r="L31" s="7" t="s">
        <v>118</v>
      </c>
      <c r="M31" s="7" t="s">
        <v>44</v>
      </c>
      <c r="N31" s="7" t="s">
        <v>101</v>
      </c>
      <c r="O31" s="7" t="s">
        <v>109</v>
      </c>
      <c r="P31" s="7" t="s">
        <v>101</v>
      </c>
      <c r="Q31" s="8" t="s">
        <v>42</v>
      </c>
      <c r="R31" s="23">
        <f t="shared" si="0"/>
        <v>76.3809523809524</v>
      </c>
      <c r="S31" s="8" t="s">
        <v>44</v>
      </c>
      <c r="T31" s="23">
        <f t="shared" si="1"/>
        <v>80.1047619047619</v>
      </c>
      <c r="U31" s="7" t="s">
        <v>112</v>
      </c>
      <c r="V31" s="7" t="s">
        <v>75</v>
      </c>
      <c r="W31" s="7" t="s">
        <v>63</v>
      </c>
      <c r="X31" s="7" t="s">
        <v>69</v>
      </c>
      <c r="Y31" s="7" t="s">
        <v>109</v>
      </c>
      <c r="Z31" s="7" t="s">
        <v>101</v>
      </c>
      <c r="AA31" s="7" t="s">
        <v>43</v>
      </c>
      <c r="AB31" s="7" t="s">
        <v>83</v>
      </c>
      <c r="AC31" s="7" t="s">
        <v>75</v>
      </c>
      <c r="AD31" s="8" t="s">
        <v>44</v>
      </c>
      <c r="AE31" s="12">
        <f t="shared" si="2"/>
        <v>81.6041666666667</v>
      </c>
      <c r="AF31" s="8" t="s">
        <v>44</v>
      </c>
      <c r="AG31" s="23">
        <f t="shared" si="3"/>
        <v>84.2833333333333</v>
      </c>
      <c r="AH31" s="23">
        <f t="shared" si="4"/>
        <v>82.1940476190476</v>
      </c>
      <c r="AI31" s="25">
        <v>29</v>
      </c>
      <c r="AJ31" s="26"/>
      <c r="AK31" s="25"/>
    </row>
    <row r="32" spans="1:37">
      <c r="A32" s="20">
        <v>244</v>
      </c>
      <c r="B32" s="21" t="s">
        <v>209</v>
      </c>
      <c r="C32" s="21" t="s">
        <v>210</v>
      </c>
      <c r="D32" s="21" t="s">
        <v>52</v>
      </c>
      <c r="E32" s="4" t="s">
        <v>37</v>
      </c>
      <c r="F32" s="4" t="s">
        <v>38</v>
      </c>
      <c r="G32" s="5" t="s">
        <v>82</v>
      </c>
      <c r="H32" s="3" t="s">
        <v>151</v>
      </c>
      <c r="I32" s="7" t="s">
        <v>101</v>
      </c>
      <c r="J32" s="7" t="s">
        <v>101</v>
      </c>
      <c r="K32" s="7" t="s">
        <v>186</v>
      </c>
      <c r="L32" s="7" t="s">
        <v>102</v>
      </c>
      <c r="M32" s="7" t="s">
        <v>47</v>
      </c>
      <c r="N32" s="7" t="s">
        <v>131</v>
      </c>
      <c r="O32" s="7" t="s">
        <v>102</v>
      </c>
      <c r="P32" s="7" t="s">
        <v>97</v>
      </c>
      <c r="Q32" s="8" t="s">
        <v>63</v>
      </c>
      <c r="R32" s="23">
        <f t="shared" si="0"/>
        <v>72</v>
      </c>
      <c r="S32" s="8" t="s">
        <v>43</v>
      </c>
      <c r="T32" s="23">
        <f t="shared" si="1"/>
        <v>77.2</v>
      </c>
      <c r="U32" s="7" t="s">
        <v>186</v>
      </c>
      <c r="V32" s="7" t="s">
        <v>75</v>
      </c>
      <c r="W32" s="7" t="s">
        <v>70</v>
      </c>
      <c r="X32" s="7" t="s">
        <v>102</v>
      </c>
      <c r="Y32" s="7" t="s">
        <v>66</v>
      </c>
      <c r="Z32" s="7" t="s">
        <v>61</v>
      </c>
      <c r="AA32" s="7" t="s">
        <v>75</v>
      </c>
      <c r="AB32" s="7" t="s">
        <v>46</v>
      </c>
      <c r="AC32" s="7" t="s">
        <v>47</v>
      </c>
      <c r="AD32" s="8" t="s">
        <v>61</v>
      </c>
      <c r="AE32" s="12">
        <f t="shared" si="2"/>
        <v>84.25</v>
      </c>
      <c r="AF32" s="8" t="s">
        <v>43</v>
      </c>
      <c r="AG32" s="23">
        <f t="shared" si="3"/>
        <v>87</v>
      </c>
      <c r="AH32" s="23">
        <f t="shared" si="4"/>
        <v>82.1</v>
      </c>
      <c r="AI32" s="25">
        <v>30</v>
      </c>
      <c r="AJ32" s="26"/>
      <c r="AK32" s="26"/>
    </row>
    <row r="33" spans="1:37">
      <c r="A33" s="20">
        <v>241</v>
      </c>
      <c r="B33" s="21" t="s">
        <v>211</v>
      </c>
      <c r="C33" s="21" t="s">
        <v>212</v>
      </c>
      <c r="D33" s="21" t="s">
        <v>52</v>
      </c>
      <c r="E33" s="4" t="s">
        <v>37</v>
      </c>
      <c r="F33" s="4" t="s">
        <v>38</v>
      </c>
      <c r="G33" s="5" t="s">
        <v>82</v>
      </c>
      <c r="H33" s="3" t="s">
        <v>151</v>
      </c>
      <c r="I33" s="7" t="s">
        <v>101</v>
      </c>
      <c r="J33" s="7" t="s">
        <v>101</v>
      </c>
      <c r="K33" s="7" t="s">
        <v>101</v>
      </c>
      <c r="L33" s="7" t="s">
        <v>63</v>
      </c>
      <c r="M33" s="7" t="s">
        <v>54</v>
      </c>
      <c r="N33" s="7" t="s">
        <v>75</v>
      </c>
      <c r="O33" s="7" t="s">
        <v>63</v>
      </c>
      <c r="P33" s="7" t="s">
        <v>100</v>
      </c>
      <c r="Q33" s="8" t="s">
        <v>63</v>
      </c>
      <c r="R33" s="23">
        <f t="shared" si="0"/>
        <v>75.8809523809524</v>
      </c>
      <c r="S33" s="8" t="s">
        <v>44</v>
      </c>
      <c r="T33" s="23">
        <f t="shared" si="1"/>
        <v>79.7047619047619</v>
      </c>
      <c r="U33" s="7" t="s">
        <v>69</v>
      </c>
      <c r="V33" s="7" t="s">
        <v>102</v>
      </c>
      <c r="W33" s="7" t="s">
        <v>66</v>
      </c>
      <c r="X33" s="7" t="s">
        <v>186</v>
      </c>
      <c r="Y33" s="7" t="s">
        <v>131</v>
      </c>
      <c r="Z33" s="7" t="s">
        <v>57</v>
      </c>
      <c r="AA33" s="7" t="s">
        <v>61</v>
      </c>
      <c r="AB33" s="7" t="s">
        <v>47</v>
      </c>
      <c r="AC33" s="7" t="s">
        <v>46</v>
      </c>
      <c r="AD33" s="8" t="s">
        <v>102</v>
      </c>
      <c r="AE33" s="12">
        <f t="shared" si="2"/>
        <v>81.7708333333333</v>
      </c>
      <c r="AF33" s="8" t="s">
        <v>44</v>
      </c>
      <c r="AG33" s="23">
        <f t="shared" si="3"/>
        <v>84.4166666666667</v>
      </c>
      <c r="AH33" s="23">
        <f t="shared" si="4"/>
        <v>82.0607142857143</v>
      </c>
      <c r="AI33" s="25">
        <v>31</v>
      </c>
      <c r="AJ33" s="26"/>
      <c r="AK33" s="26"/>
    </row>
    <row r="34" spans="1:37">
      <c r="A34" s="20">
        <v>255</v>
      </c>
      <c r="B34" s="21" t="s">
        <v>213</v>
      </c>
      <c r="C34" s="21" t="s">
        <v>214</v>
      </c>
      <c r="D34" s="21" t="s">
        <v>52</v>
      </c>
      <c r="E34" s="4" t="s">
        <v>37</v>
      </c>
      <c r="F34" s="4" t="s">
        <v>38</v>
      </c>
      <c r="G34" s="5" t="s">
        <v>39</v>
      </c>
      <c r="H34" s="3" t="s">
        <v>151</v>
      </c>
      <c r="I34" s="7" t="s">
        <v>128</v>
      </c>
      <c r="J34" s="7" t="s">
        <v>101</v>
      </c>
      <c r="K34" s="7" t="s">
        <v>61</v>
      </c>
      <c r="L34" s="7" t="s">
        <v>115</v>
      </c>
      <c r="M34" s="7" t="s">
        <v>61</v>
      </c>
      <c r="N34" s="7" t="s">
        <v>101</v>
      </c>
      <c r="O34" s="7" t="s">
        <v>133</v>
      </c>
      <c r="P34" s="7" t="s">
        <v>79</v>
      </c>
      <c r="Q34" s="8" t="s">
        <v>44</v>
      </c>
      <c r="R34" s="23">
        <f t="shared" si="0"/>
        <v>72.9761904761905</v>
      </c>
      <c r="S34" s="8" t="s">
        <v>44</v>
      </c>
      <c r="T34" s="23">
        <f t="shared" si="1"/>
        <v>77.3809523809524</v>
      </c>
      <c r="U34" s="7" t="s">
        <v>97</v>
      </c>
      <c r="V34" s="7" t="s">
        <v>75</v>
      </c>
      <c r="W34" s="7" t="s">
        <v>102</v>
      </c>
      <c r="X34" s="7" t="s">
        <v>102</v>
      </c>
      <c r="Y34" s="7" t="s">
        <v>70</v>
      </c>
      <c r="Z34" s="7" t="s">
        <v>79</v>
      </c>
      <c r="AA34" s="7" t="s">
        <v>43</v>
      </c>
      <c r="AB34" s="7" t="s">
        <v>55</v>
      </c>
      <c r="AC34" s="7" t="s">
        <v>62</v>
      </c>
      <c r="AD34" s="8" t="s">
        <v>44</v>
      </c>
      <c r="AE34" s="12">
        <f t="shared" si="2"/>
        <v>83.375</v>
      </c>
      <c r="AF34" s="8" t="s">
        <v>44</v>
      </c>
      <c r="AG34" s="23">
        <f t="shared" si="3"/>
        <v>85.7</v>
      </c>
      <c r="AH34" s="23">
        <f t="shared" si="4"/>
        <v>81.5404761904762</v>
      </c>
      <c r="AI34" s="25">
        <v>32</v>
      </c>
      <c r="AJ34" s="26"/>
      <c r="AK34" s="26"/>
    </row>
    <row r="35" spans="1:37">
      <c r="A35" s="20">
        <v>248</v>
      </c>
      <c r="B35" s="21" t="s">
        <v>215</v>
      </c>
      <c r="C35" s="21" t="s">
        <v>216</v>
      </c>
      <c r="D35" s="21" t="s">
        <v>52</v>
      </c>
      <c r="E35" s="4" t="s">
        <v>37</v>
      </c>
      <c r="F35" s="4" t="s">
        <v>38</v>
      </c>
      <c r="G35" s="5" t="s">
        <v>82</v>
      </c>
      <c r="H35" s="3" t="s">
        <v>151</v>
      </c>
      <c r="I35" s="7" t="s">
        <v>125</v>
      </c>
      <c r="J35" s="7" t="s">
        <v>101</v>
      </c>
      <c r="K35" s="7" t="s">
        <v>115</v>
      </c>
      <c r="L35" s="7" t="s">
        <v>118</v>
      </c>
      <c r="M35" s="7" t="s">
        <v>44</v>
      </c>
      <c r="N35" s="7" t="s">
        <v>132</v>
      </c>
      <c r="O35" s="7" t="s">
        <v>66</v>
      </c>
      <c r="P35" s="7" t="s">
        <v>83</v>
      </c>
      <c r="Q35" s="8" t="s">
        <v>63</v>
      </c>
      <c r="R35" s="23">
        <f t="shared" si="0"/>
        <v>74.4761904761905</v>
      </c>
      <c r="S35" s="8" t="s">
        <v>43</v>
      </c>
      <c r="T35" s="23">
        <f t="shared" si="1"/>
        <v>79.1809523809524</v>
      </c>
      <c r="U35" s="7" t="s">
        <v>125</v>
      </c>
      <c r="V35" s="7" t="s">
        <v>62</v>
      </c>
      <c r="W35" s="7" t="s">
        <v>83</v>
      </c>
      <c r="X35" s="7" t="s">
        <v>102</v>
      </c>
      <c r="Y35" s="7" t="s">
        <v>119</v>
      </c>
      <c r="Z35" s="7" t="s">
        <v>112</v>
      </c>
      <c r="AA35" s="7" t="s">
        <v>75</v>
      </c>
      <c r="AB35" s="7" t="s">
        <v>48</v>
      </c>
      <c r="AC35" s="7" t="s">
        <v>66</v>
      </c>
      <c r="AD35" s="8" t="s">
        <v>61</v>
      </c>
      <c r="AE35" s="12">
        <f t="shared" si="2"/>
        <v>80.2916666666667</v>
      </c>
      <c r="AF35" s="8" t="s">
        <v>43</v>
      </c>
      <c r="AG35" s="23">
        <f t="shared" si="3"/>
        <v>83.8333333333333</v>
      </c>
      <c r="AH35" s="23">
        <f t="shared" si="4"/>
        <v>81.5071428571429</v>
      </c>
      <c r="AI35" s="25">
        <v>33</v>
      </c>
      <c r="AJ35" s="26"/>
      <c r="AK35" s="26"/>
    </row>
    <row r="36" spans="1:37">
      <c r="A36" s="20">
        <v>368</v>
      </c>
      <c r="B36" s="21" t="s">
        <v>217</v>
      </c>
      <c r="C36" s="21" t="s">
        <v>218</v>
      </c>
      <c r="D36" s="21" t="s">
        <v>52</v>
      </c>
      <c r="E36" s="4" t="s">
        <v>37</v>
      </c>
      <c r="F36" s="4" t="s">
        <v>38</v>
      </c>
      <c r="G36" s="3" t="s">
        <v>60</v>
      </c>
      <c r="H36" s="3" t="s">
        <v>151</v>
      </c>
      <c r="I36" s="7" t="s">
        <v>115</v>
      </c>
      <c r="J36" s="7" t="s">
        <v>133</v>
      </c>
      <c r="K36" s="7" t="s">
        <v>101</v>
      </c>
      <c r="L36" s="7" t="s">
        <v>66</v>
      </c>
      <c r="M36" s="7" t="s">
        <v>57</v>
      </c>
      <c r="N36" s="7" t="s">
        <v>61</v>
      </c>
      <c r="O36" s="7" t="s">
        <v>66</v>
      </c>
      <c r="P36" s="7" t="s">
        <v>87</v>
      </c>
      <c r="Q36" s="8" t="s">
        <v>61</v>
      </c>
      <c r="R36" s="23">
        <f t="shared" si="0"/>
        <v>76.2857142857143</v>
      </c>
      <c r="S36" s="8">
        <v>90</v>
      </c>
      <c r="T36" s="23">
        <f t="shared" si="1"/>
        <v>79.0285714285714</v>
      </c>
      <c r="U36" s="7" t="s">
        <v>75</v>
      </c>
      <c r="V36" s="7" t="s">
        <v>55</v>
      </c>
      <c r="W36" s="7" t="s">
        <v>63</v>
      </c>
      <c r="X36" s="7" t="s">
        <v>125</v>
      </c>
      <c r="Y36" s="7" t="s">
        <v>125</v>
      </c>
      <c r="Z36" s="7" t="s">
        <v>101</v>
      </c>
      <c r="AA36" s="7" t="s">
        <v>54</v>
      </c>
      <c r="AB36" s="7" t="s">
        <v>61</v>
      </c>
      <c r="AC36" s="7" t="s">
        <v>45</v>
      </c>
      <c r="AD36" s="8" t="s">
        <v>42</v>
      </c>
      <c r="AE36" s="12">
        <f t="shared" si="2"/>
        <v>82.3333333333333</v>
      </c>
      <c r="AF36" s="8">
        <v>90</v>
      </c>
      <c r="AG36" s="23">
        <f t="shared" si="3"/>
        <v>83.8666666666667</v>
      </c>
      <c r="AH36" s="23">
        <f t="shared" si="4"/>
        <v>81.447619047619</v>
      </c>
      <c r="AI36" s="25">
        <v>34</v>
      </c>
      <c r="AJ36" s="26"/>
      <c r="AK36" s="26"/>
    </row>
    <row r="37" spans="1:37">
      <c r="A37" s="20">
        <v>227</v>
      </c>
      <c r="B37" s="21" t="s">
        <v>219</v>
      </c>
      <c r="C37" s="21" t="s">
        <v>220</v>
      </c>
      <c r="D37" s="21" t="s">
        <v>52</v>
      </c>
      <c r="E37" s="4" t="s">
        <v>37</v>
      </c>
      <c r="F37" s="4" t="s">
        <v>38</v>
      </c>
      <c r="G37" s="5" t="s">
        <v>82</v>
      </c>
      <c r="H37" s="3" t="s">
        <v>151</v>
      </c>
      <c r="I37" s="7" t="s">
        <v>101</v>
      </c>
      <c r="J37" s="7" t="s">
        <v>101</v>
      </c>
      <c r="K37" s="7" t="s">
        <v>109</v>
      </c>
      <c r="L37" s="7" t="s">
        <v>83</v>
      </c>
      <c r="M37" s="7" t="s">
        <v>54</v>
      </c>
      <c r="N37" s="7" t="s">
        <v>109</v>
      </c>
      <c r="O37" s="7" t="s">
        <v>63</v>
      </c>
      <c r="P37" s="7" t="s">
        <v>75</v>
      </c>
      <c r="Q37" s="8" t="s">
        <v>63</v>
      </c>
      <c r="R37" s="23">
        <f t="shared" si="0"/>
        <v>76.5476190476191</v>
      </c>
      <c r="S37" s="8" t="s">
        <v>61</v>
      </c>
      <c r="T37" s="23">
        <f t="shared" si="1"/>
        <v>79.2380952380952</v>
      </c>
      <c r="U37" s="7" t="s">
        <v>79</v>
      </c>
      <c r="V37" s="7" t="s">
        <v>55</v>
      </c>
      <c r="W37" s="7" t="s">
        <v>66</v>
      </c>
      <c r="X37" s="7" t="s">
        <v>102</v>
      </c>
      <c r="Y37" s="7" t="s">
        <v>186</v>
      </c>
      <c r="Z37" s="7" t="s">
        <v>131</v>
      </c>
      <c r="AA37" s="7" t="s">
        <v>63</v>
      </c>
      <c r="AB37" s="7" t="s">
        <v>48</v>
      </c>
      <c r="AC37" s="7" t="s">
        <v>45</v>
      </c>
      <c r="AD37" s="8" t="s">
        <v>61</v>
      </c>
      <c r="AE37" s="12">
        <f t="shared" si="2"/>
        <v>81.7708333333333</v>
      </c>
      <c r="AF37" s="8" t="s">
        <v>61</v>
      </c>
      <c r="AG37" s="23">
        <f t="shared" si="3"/>
        <v>83.4166666666667</v>
      </c>
      <c r="AH37" s="23">
        <f t="shared" si="4"/>
        <v>81.327380952381</v>
      </c>
      <c r="AI37" s="25">
        <v>35</v>
      </c>
      <c r="AJ37" s="26"/>
      <c r="AK37" s="26"/>
    </row>
    <row r="38" spans="1:37">
      <c r="A38" s="20">
        <v>331</v>
      </c>
      <c r="B38" s="21" t="s">
        <v>221</v>
      </c>
      <c r="C38" s="21" t="s">
        <v>222</v>
      </c>
      <c r="D38" s="21" t="s">
        <v>52</v>
      </c>
      <c r="E38" s="4" t="s">
        <v>37</v>
      </c>
      <c r="F38" s="4" t="s">
        <v>38</v>
      </c>
      <c r="G38" s="3" t="s">
        <v>60</v>
      </c>
      <c r="H38" s="5" t="s">
        <v>151</v>
      </c>
      <c r="I38" s="7" t="s">
        <v>66</v>
      </c>
      <c r="J38" s="7" t="s">
        <v>132</v>
      </c>
      <c r="K38" s="7" t="s">
        <v>109</v>
      </c>
      <c r="L38" s="7" t="s">
        <v>87</v>
      </c>
      <c r="M38" s="7" t="s">
        <v>78</v>
      </c>
      <c r="N38" s="7" t="s">
        <v>45</v>
      </c>
      <c r="O38" s="7" t="s">
        <v>86</v>
      </c>
      <c r="P38" s="7" t="s">
        <v>86</v>
      </c>
      <c r="Q38" s="8" t="s">
        <v>61</v>
      </c>
      <c r="R38" s="23">
        <f t="shared" si="0"/>
        <v>78.3809523809524</v>
      </c>
      <c r="S38" s="8">
        <v>80</v>
      </c>
      <c r="T38" s="23">
        <f t="shared" si="1"/>
        <v>78.7047619047619</v>
      </c>
      <c r="U38" s="7" t="s">
        <v>69</v>
      </c>
      <c r="V38" s="7" t="s">
        <v>69</v>
      </c>
      <c r="W38" s="7" t="s">
        <v>70</v>
      </c>
      <c r="X38" s="7" t="s">
        <v>122</v>
      </c>
      <c r="Y38" s="7" t="s">
        <v>186</v>
      </c>
      <c r="Z38" s="7" t="s">
        <v>69</v>
      </c>
      <c r="AA38" s="7" t="s">
        <v>43</v>
      </c>
      <c r="AB38" s="7" t="s">
        <v>47</v>
      </c>
      <c r="AC38" s="7" t="s">
        <v>56</v>
      </c>
      <c r="AD38" s="8" t="s">
        <v>42</v>
      </c>
      <c r="AE38" s="12">
        <f t="shared" si="2"/>
        <v>84.4166666666667</v>
      </c>
      <c r="AF38" s="8">
        <v>80</v>
      </c>
      <c r="AG38" s="23">
        <f t="shared" si="3"/>
        <v>83.5333333333333</v>
      </c>
      <c r="AH38" s="23">
        <f t="shared" si="4"/>
        <v>81.1190476190476</v>
      </c>
      <c r="AI38" s="25">
        <v>36</v>
      </c>
      <c r="AJ38" s="26"/>
      <c r="AK38" s="26"/>
    </row>
    <row r="39" spans="1:37">
      <c r="A39" s="20">
        <v>240</v>
      </c>
      <c r="B39" s="21" t="s">
        <v>223</v>
      </c>
      <c r="C39" s="21" t="s">
        <v>224</v>
      </c>
      <c r="D39" s="21" t="s">
        <v>52</v>
      </c>
      <c r="E39" s="4" t="s">
        <v>37</v>
      </c>
      <c r="F39" s="4" t="s">
        <v>38</v>
      </c>
      <c r="G39" s="5" t="s">
        <v>82</v>
      </c>
      <c r="H39" s="3" t="s">
        <v>151</v>
      </c>
      <c r="I39" s="7" t="s">
        <v>101</v>
      </c>
      <c r="J39" s="7" t="s">
        <v>101</v>
      </c>
      <c r="K39" s="7" t="s">
        <v>101</v>
      </c>
      <c r="L39" s="7" t="s">
        <v>83</v>
      </c>
      <c r="M39" s="7" t="s">
        <v>115</v>
      </c>
      <c r="N39" s="7" t="s">
        <v>92</v>
      </c>
      <c r="O39" s="7" t="s">
        <v>102</v>
      </c>
      <c r="P39" s="7" t="s">
        <v>63</v>
      </c>
      <c r="Q39" s="8" t="s">
        <v>63</v>
      </c>
      <c r="R39" s="23">
        <f t="shared" si="0"/>
        <v>72.3333333333333</v>
      </c>
      <c r="S39" s="8" t="s">
        <v>44</v>
      </c>
      <c r="T39" s="23">
        <f t="shared" si="1"/>
        <v>76.8666666666667</v>
      </c>
      <c r="U39" s="7" t="s">
        <v>100</v>
      </c>
      <c r="V39" s="7" t="s">
        <v>115</v>
      </c>
      <c r="W39" s="7" t="s">
        <v>57</v>
      </c>
      <c r="X39" s="7" t="s">
        <v>101</v>
      </c>
      <c r="Y39" s="7" t="s">
        <v>125</v>
      </c>
      <c r="Z39" s="7" t="s">
        <v>63</v>
      </c>
      <c r="AA39" s="7" t="s">
        <v>61</v>
      </c>
      <c r="AB39" s="7" t="s">
        <v>54</v>
      </c>
      <c r="AC39" s="7" t="s">
        <v>44</v>
      </c>
      <c r="AD39" s="8" t="s">
        <v>61</v>
      </c>
      <c r="AE39" s="12">
        <f t="shared" si="2"/>
        <v>80.4166666666667</v>
      </c>
      <c r="AF39" s="8" t="s">
        <v>44</v>
      </c>
      <c r="AG39" s="23">
        <f t="shared" si="3"/>
        <v>83.3333333333333</v>
      </c>
      <c r="AH39" s="23">
        <f t="shared" si="4"/>
        <v>80.1</v>
      </c>
      <c r="AI39" s="25">
        <v>37</v>
      </c>
      <c r="AJ39" s="26"/>
      <c r="AK39" s="26"/>
    </row>
    <row r="40" spans="1:37">
      <c r="A40" s="20">
        <v>341</v>
      </c>
      <c r="B40" s="21" t="s">
        <v>225</v>
      </c>
      <c r="C40" s="21" t="s">
        <v>226</v>
      </c>
      <c r="D40" s="21" t="s">
        <v>52</v>
      </c>
      <c r="E40" s="4" t="s">
        <v>37</v>
      </c>
      <c r="F40" s="4" t="s">
        <v>38</v>
      </c>
      <c r="G40" s="3" t="s">
        <v>60</v>
      </c>
      <c r="H40" s="5" t="s">
        <v>151</v>
      </c>
      <c r="I40" s="7" t="s">
        <v>100</v>
      </c>
      <c r="J40" s="7" t="s">
        <v>97</v>
      </c>
      <c r="K40" s="7" t="s">
        <v>101</v>
      </c>
      <c r="L40" s="7" t="s">
        <v>57</v>
      </c>
      <c r="M40" s="7" t="s">
        <v>70</v>
      </c>
      <c r="N40" s="7" t="s">
        <v>66</v>
      </c>
      <c r="O40" s="7" t="s">
        <v>92</v>
      </c>
      <c r="P40" s="7" t="s">
        <v>54</v>
      </c>
      <c r="Q40" s="8" t="s">
        <v>61</v>
      </c>
      <c r="R40" s="23">
        <f t="shared" si="0"/>
        <v>77.4047619047619</v>
      </c>
      <c r="S40" s="8">
        <v>80</v>
      </c>
      <c r="T40" s="23">
        <f t="shared" si="1"/>
        <v>77.9238095238095</v>
      </c>
      <c r="U40" s="7" t="s">
        <v>63</v>
      </c>
      <c r="V40" s="7" t="s">
        <v>83</v>
      </c>
      <c r="W40" s="7" t="s">
        <v>83</v>
      </c>
      <c r="X40" s="7" t="s">
        <v>128</v>
      </c>
      <c r="Y40" s="7" t="s">
        <v>133</v>
      </c>
      <c r="Z40" s="7" t="s">
        <v>101</v>
      </c>
      <c r="AA40" s="7" t="s">
        <v>45</v>
      </c>
      <c r="AB40" s="7" t="s">
        <v>55</v>
      </c>
      <c r="AC40" s="7" t="s">
        <v>44</v>
      </c>
      <c r="AD40" s="8" t="s">
        <v>42</v>
      </c>
      <c r="AE40" s="12">
        <f t="shared" si="2"/>
        <v>80.4375</v>
      </c>
      <c r="AF40" s="8">
        <v>80</v>
      </c>
      <c r="AG40" s="23">
        <f t="shared" si="3"/>
        <v>80.35</v>
      </c>
      <c r="AH40" s="23">
        <f t="shared" si="4"/>
        <v>79.1369047619048</v>
      </c>
      <c r="AI40" s="25">
        <v>38</v>
      </c>
      <c r="AJ40" s="26"/>
      <c r="AK40" s="26"/>
    </row>
    <row r="41" spans="1:37">
      <c r="A41" s="20">
        <v>291</v>
      </c>
      <c r="B41" s="21" t="s">
        <v>227</v>
      </c>
      <c r="C41" s="21" t="s">
        <v>228</v>
      </c>
      <c r="D41" s="21" t="s">
        <v>52</v>
      </c>
      <c r="E41" s="4" t="s">
        <v>37</v>
      </c>
      <c r="F41" s="4" t="s">
        <v>38</v>
      </c>
      <c r="G41" s="5" t="s">
        <v>39</v>
      </c>
      <c r="H41" s="3" t="s">
        <v>151</v>
      </c>
      <c r="I41" s="7" t="s">
        <v>101</v>
      </c>
      <c r="J41" s="7" t="s">
        <v>97</v>
      </c>
      <c r="K41" s="7" t="s">
        <v>101</v>
      </c>
      <c r="L41" s="7" t="s">
        <v>115</v>
      </c>
      <c r="M41" s="7" t="s">
        <v>54</v>
      </c>
      <c r="N41" s="7" t="s">
        <v>101</v>
      </c>
      <c r="O41" s="7" t="s">
        <v>86</v>
      </c>
      <c r="P41" s="7" t="s">
        <v>66</v>
      </c>
      <c r="Q41" s="8" t="s">
        <v>42</v>
      </c>
      <c r="R41" s="23">
        <f t="shared" si="0"/>
        <v>72.547619047619</v>
      </c>
      <c r="S41" s="8" t="s">
        <v>44</v>
      </c>
      <c r="T41" s="23">
        <f t="shared" si="1"/>
        <v>77.0380952380952</v>
      </c>
      <c r="U41" s="7" t="s">
        <v>186</v>
      </c>
      <c r="V41" s="7" t="s">
        <v>128</v>
      </c>
      <c r="W41" s="7" t="s">
        <v>102</v>
      </c>
      <c r="X41" s="7" t="s">
        <v>115</v>
      </c>
      <c r="Y41" s="7" t="s">
        <v>118</v>
      </c>
      <c r="Z41" s="7" t="s">
        <v>79</v>
      </c>
      <c r="AA41" s="7" t="s">
        <v>44</v>
      </c>
      <c r="AB41" s="7" t="s">
        <v>63</v>
      </c>
      <c r="AC41" s="7" t="s">
        <v>87</v>
      </c>
      <c r="AD41" s="8" t="s">
        <v>44</v>
      </c>
      <c r="AE41" s="12">
        <f t="shared" si="2"/>
        <v>77.5</v>
      </c>
      <c r="AF41" s="8" t="s">
        <v>44</v>
      </c>
      <c r="AG41" s="23">
        <f t="shared" si="3"/>
        <v>81</v>
      </c>
      <c r="AH41" s="23">
        <f t="shared" si="4"/>
        <v>79.0190476190476</v>
      </c>
      <c r="AI41" s="25">
        <v>39</v>
      </c>
      <c r="AJ41" s="26"/>
      <c r="AK41" s="25"/>
    </row>
    <row r="42" spans="1:37">
      <c r="A42" s="20">
        <v>357</v>
      </c>
      <c r="B42" s="21" t="s">
        <v>229</v>
      </c>
      <c r="C42" s="21" t="s">
        <v>230</v>
      </c>
      <c r="D42" s="21" t="s">
        <v>52</v>
      </c>
      <c r="E42" s="4" t="s">
        <v>37</v>
      </c>
      <c r="F42" s="4" t="s">
        <v>38</v>
      </c>
      <c r="G42" s="3" t="s">
        <v>60</v>
      </c>
      <c r="H42" s="5" t="s">
        <v>151</v>
      </c>
      <c r="I42" s="7" t="s">
        <v>101</v>
      </c>
      <c r="J42" s="7" t="s">
        <v>122</v>
      </c>
      <c r="K42" s="7" t="s">
        <v>101</v>
      </c>
      <c r="L42" s="7" t="s">
        <v>78</v>
      </c>
      <c r="M42" s="7" t="s">
        <v>47</v>
      </c>
      <c r="N42" s="7" t="s">
        <v>47</v>
      </c>
      <c r="O42" s="7" t="s">
        <v>92</v>
      </c>
      <c r="P42" s="7" t="s">
        <v>78</v>
      </c>
      <c r="Q42" s="8" t="s">
        <v>61</v>
      </c>
      <c r="R42" s="23">
        <f t="shared" si="0"/>
        <v>76.4285714285714</v>
      </c>
      <c r="S42" s="8">
        <v>70</v>
      </c>
      <c r="T42" s="23">
        <f t="shared" si="1"/>
        <v>75.1428571428571</v>
      </c>
      <c r="U42" s="7" t="s">
        <v>78</v>
      </c>
      <c r="V42" s="7" t="s">
        <v>62</v>
      </c>
      <c r="W42" s="7" t="s">
        <v>78</v>
      </c>
      <c r="X42" s="7" t="s">
        <v>69</v>
      </c>
      <c r="Y42" s="7" t="s">
        <v>131</v>
      </c>
      <c r="Z42" s="7" t="s">
        <v>186</v>
      </c>
      <c r="AA42" s="7" t="s">
        <v>48</v>
      </c>
      <c r="AB42" s="7" t="s">
        <v>63</v>
      </c>
      <c r="AC42" s="7" t="s">
        <v>102</v>
      </c>
      <c r="AD42" s="8" t="s">
        <v>42</v>
      </c>
      <c r="AE42" s="12">
        <f t="shared" si="2"/>
        <v>83.1041666666667</v>
      </c>
      <c r="AF42" s="8">
        <v>70</v>
      </c>
      <c r="AG42" s="23">
        <f t="shared" si="3"/>
        <v>80.4833333333333</v>
      </c>
      <c r="AH42" s="23">
        <f t="shared" si="4"/>
        <v>77.8130952380952</v>
      </c>
      <c r="AI42" s="25">
        <v>40</v>
      </c>
      <c r="AJ42" s="26"/>
      <c r="AK42" s="26"/>
    </row>
    <row r="43" spans="1:37">
      <c r="A43" s="20">
        <v>289</v>
      </c>
      <c r="B43" s="21" t="s">
        <v>231</v>
      </c>
      <c r="C43" s="21" t="s">
        <v>232</v>
      </c>
      <c r="D43" s="21" t="s">
        <v>36</v>
      </c>
      <c r="E43" s="4" t="s">
        <v>37</v>
      </c>
      <c r="F43" s="4" t="s">
        <v>38</v>
      </c>
      <c r="G43" s="5" t="s">
        <v>39</v>
      </c>
      <c r="H43" s="3" t="s">
        <v>151</v>
      </c>
      <c r="I43" s="7" t="s">
        <v>101</v>
      </c>
      <c r="J43" s="7" t="s">
        <v>101</v>
      </c>
      <c r="K43" s="7" t="s">
        <v>101</v>
      </c>
      <c r="L43" s="7" t="s">
        <v>62</v>
      </c>
      <c r="M43" s="7" t="s">
        <v>115</v>
      </c>
      <c r="N43" s="7" t="s">
        <v>101</v>
      </c>
      <c r="O43" s="7" t="s">
        <v>48</v>
      </c>
      <c r="P43" s="7" t="s">
        <v>101</v>
      </c>
      <c r="Q43" s="8" t="s">
        <v>42</v>
      </c>
      <c r="R43" s="23">
        <f t="shared" si="0"/>
        <v>71.7142857142857</v>
      </c>
      <c r="S43" s="8" t="s">
        <v>44</v>
      </c>
      <c r="T43" s="23">
        <f t="shared" si="1"/>
        <v>76.3714285714286</v>
      </c>
      <c r="U43" s="7" t="s">
        <v>132</v>
      </c>
      <c r="V43" s="7" t="s">
        <v>128</v>
      </c>
      <c r="W43" s="7" t="s">
        <v>63</v>
      </c>
      <c r="X43" s="7" t="s">
        <v>128</v>
      </c>
      <c r="Y43" s="7" t="s">
        <v>122</v>
      </c>
      <c r="Z43" s="7" t="s">
        <v>63</v>
      </c>
      <c r="AA43" s="7" t="s">
        <v>115</v>
      </c>
      <c r="AB43" s="7" t="s">
        <v>75</v>
      </c>
      <c r="AC43" s="7" t="s">
        <v>125</v>
      </c>
      <c r="AD43" s="8" t="s">
        <v>44</v>
      </c>
      <c r="AE43" s="12">
        <f t="shared" si="2"/>
        <v>73.125</v>
      </c>
      <c r="AF43" s="8" t="s">
        <v>44</v>
      </c>
      <c r="AG43" s="23">
        <f t="shared" si="3"/>
        <v>77.5</v>
      </c>
      <c r="AH43" s="23">
        <f t="shared" si="4"/>
        <v>76.9357142857143</v>
      </c>
      <c r="AI43" s="25">
        <v>41</v>
      </c>
      <c r="AJ43" s="26"/>
      <c r="AK43" s="25"/>
    </row>
    <row r="44" spans="1:37">
      <c r="A44" s="20">
        <v>276</v>
      </c>
      <c r="B44" s="21" t="s">
        <v>233</v>
      </c>
      <c r="C44" s="21" t="s">
        <v>234</v>
      </c>
      <c r="D44" s="21" t="s">
        <v>36</v>
      </c>
      <c r="E44" s="4" t="s">
        <v>37</v>
      </c>
      <c r="F44" s="4" t="s">
        <v>38</v>
      </c>
      <c r="G44" s="5" t="s">
        <v>39</v>
      </c>
      <c r="H44" s="3" t="s">
        <v>151</v>
      </c>
      <c r="I44" s="7" t="s">
        <v>101</v>
      </c>
      <c r="J44" s="7" t="s">
        <v>101</v>
      </c>
      <c r="K44" s="7" t="s">
        <v>128</v>
      </c>
      <c r="L44" s="7" t="s">
        <v>62</v>
      </c>
      <c r="M44" s="7" t="s">
        <v>54</v>
      </c>
      <c r="N44" s="7" t="s">
        <v>101</v>
      </c>
      <c r="O44" s="7" t="s">
        <v>112</v>
      </c>
      <c r="P44" s="7" t="s">
        <v>101</v>
      </c>
      <c r="Q44" s="8" t="s">
        <v>42</v>
      </c>
      <c r="R44" s="23">
        <f t="shared" si="0"/>
        <v>71.047619047619</v>
      </c>
      <c r="S44" s="8" t="s">
        <v>44</v>
      </c>
      <c r="T44" s="23">
        <f t="shared" si="1"/>
        <v>75.8380952380952</v>
      </c>
      <c r="U44" s="7" t="s">
        <v>131</v>
      </c>
      <c r="V44" s="7" t="s">
        <v>128</v>
      </c>
      <c r="W44" s="7" t="s">
        <v>61</v>
      </c>
      <c r="X44" s="7" t="s">
        <v>101</v>
      </c>
      <c r="Y44" s="7" t="s">
        <v>101</v>
      </c>
      <c r="Z44" s="7" t="s">
        <v>63</v>
      </c>
      <c r="AA44" s="7" t="s">
        <v>62</v>
      </c>
      <c r="AB44" s="7" t="s">
        <v>115</v>
      </c>
      <c r="AC44" s="7" t="s">
        <v>125</v>
      </c>
      <c r="AD44" s="8" t="s">
        <v>44</v>
      </c>
      <c r="AE44" s="12">
        <f t="shared" si="2"/>
        <v>73.5833333333333</v>
      </c>
      <c r="AF44" s="8" t="s">
        <v>44</v>
      </c>
      <c r="AG44" s="23">
        <f t="shared" si="3"/>
        <v>77.8666666666667</v>
      </c>
      <c r="AH44" s="23">
        <f t="shared" si="4"/>
        <v>76.852380952381</v>
      </c>
      <c r="AI44" s="25">
        <v>42</v>
      </c>
      <c r="AJ44" s="26"/>
      <c r="AK44" s="25"/>
    </row>
    <row r="45" spans="1:37">
      <c r="A45" s="20">
        <v>340</v>
      </c>
      <c r="B45" s="21" t="s">
        <v>235</v>
      </c>
      <c r="C45" s="21" t="s">
        <v>236</v>
      </c>
      <c r="D45" s="21" t="s">
        <v>52</v>
      </c>
      <c r="E45" s="4" t="s">
        <v>37</v>
      </c>
      <c r="F45" s="4" t="s">
        <v>38</v>
      </c>
      <c r="G45" s="3" t="s">
        <v>60</v>
      </c>
      <c r="H45" s="5" t="s">
        <v>151</v>
      </c>
      <c r="I45" s="7" t="s">
        <v>115</v>
      </c>
      <c r="J45" s="7" t="s">
        <v>128</v>
      </c>
      <c r="K45" s="7" t="s">
        <v>101</v>
      </c>
      <c r="L45" s="7" t="s">
        <v>125</v>
      </c>
      <c r="M45" s="7" t="s">
        <v>118</v>
      </c>
      <c r="N45" s="7" t="s">
        <v>75</v>
      </c>
      <c r="O45" s="7" t="s">
        <v>79</v>
      </c>
      <c r="P45" s="7" t="s">
        <v>100</v>
      </c>
      <c r="Q45" s="7" t="s">
        <v>61</v>
      </c>
      <c r="R45" s="23">
        <f t="shared" si="0"/>
        <v>73.1428571428572</v>
      </c>
      <c r="S45" s="8">
        <v>80</v>
      </c>
      <c r="T45" s="23">
        <f t="shared" si="1"/>
        <v>74.5142857142857</v>
      </c>
      <c r="U45" s="7" t="s">
        <v>75</v>
      </c>
      <c r="V45" s="7" t="s">
        <v>102</v>
      </c>
      <c r="W45" s="7" t="s">
        <v>118</v>
      </c>
      <c r="X45" s="7" t="s">
        <v>128</v>
      </c>
      <c r="Y45" s="7" t="s">
        <v>128</v>
      </c>
      <c r="Z45" s="7" t="s">
        <v>101</v>
      </c>
      <c r="AA45" s="7" t="s">
        <v>61</v>
      </c>
      <c r="AB45" s="7" t="s">
        <v>75</v>
      </c>
      <c r="AC45" s="7" t="s">
        <v>45</v>
      </c>
      <c r="AD45" s="8" t="s">
        <v>42</v>
      </c>
      <c r="AE45" s="12">
        <f t="shared" si="2"/>
        <v>78.8541666666667</v>
      </c>
      <c r="AF45" s="8">
        <v>80</v>
      </c>
      <c r="AG45" s="23">
        <f t="shared" si="3"/>
        <v>79.0833333333333</v>
      </c>
      <c r="AH45" s="23">
        <f t="shared" si="4"/>
        <v>76.7988095238095</v>
      </c>
      <c r="AI45" s="25">
        <v>43</v>
      </c>
      <c r="AJ45" s="26"/>
      <c r="AK45" s="26"/>
    </row>
    <row r="46" spans="1:37">
      <c r="A46" s="20">
        <v>350</v>
      </c>
      <c r="B46" s="21" t="s">
        <v>237</v>
      </c>
      <c r="C46" s="21" t="s">
        <v>238</v>
      </c>
      <c r="D46" s="21" t="s">
        <v>52</v>
      </c>
      <c r="E46" s="4" t="s">
        <v>37</v>
      </c>
      <c r="F46" s="4" t="s">
        <v>38</v>
      </c>
      <c r="G46" s="3" t="s">
        <v>60</v>
      </c>
      <c r="H46" s="3" t="s">
        <v>151</v>
      </c>
      <c r="I46" s="7" t="s">
        <v>186</v>
      </c>
      <c r="J46" s="7" t="s">
        <v>132</v>
      </c>
      <c r="K46" s="7" t="s">
        <v>101</v>
      </c>
      <c r="L46" s="7" t="s">
        <v>100</v>
      </c>
      <c r="M46" s="7" t="s">
        <v>47</v>
      </c>
      <c r="N46" s="7" t="s">
        <v>118</v>
      </c>
      <c r="O46" s="7" t="s">
        <v>186</v>
      </c>
      <c r="P46" s="7" t="s">
        <v>131</v>
      </c>
      <c r="Q46" s="8" t="s">
        <v>61</v>
      </c>
      <c r="R46" s="23">
        <f t="shared" si="0"/>
        <v>71.9761904761905</v>
      </c>
      <c r="S46" s="8">
        <v>75</v>
      </c>
      <c r="T46" s="23">
        <f t="shared" si="1"/>
        <v>72.5809523809524</v>
      </c>
      <c r="U46" s="7" t="s">
        <v>57</v>
      </c>
      <c r="V46" s="7" t="s">
        <v>83</v>
      </c>
      <c r="W46" s="7" t="s">
        <v>86</v>
      </c>
      <c r="X46" s="7" t="s">
        <v>115</v>
      </c>
      <c r="Y46" s="7" t="s">
        <v>101</v>
      </c>
      <c r="Z46" s="7" t="s">
        <v>122</v>
      </c>
      <c r="AA46" s="7" t="s">
        <v>54</v>
      </c>
      <c r="AB46" s="7" t="s">
        <v>109</v>
      </c>
      <c r="AC46" s="7" t="s">
        <v>75</v>
      </c>
      <c r="AD46" s="8" t="s">
        <v>42</v>
      </c>
      <c r="AE46" s="12">
        <f t="shared" si="2"/>
        <v>77.4375</v>
      </c>
      <c r="AF46" s="8">
        <v>75</v>
      </c>
      <c r="AG46" s="23">
        <f t="shared" si="3"/>
        <v>76.95</v>
      </c>
      <c r="AH46" s="23">
        <f t="shared" si="4"/>
        <v>74.7654761904762</v>
      </c>
      <c r="AI46" s="25">
        <v>44</v>
      </c>
      <c r="AJ46" s="26"/>
      <c r="AK46" s="26"/>
    </row>
    <row r="47" spans="1:37">
      <c r="A47" s="20">
        <v>221</v>
      </c>
      <c r="B47" s="21" t="s">
        <v>239</v>
      </c>
      <c r="C47" s="21" t="s">
        <v>240</v>
      </c>
      <c r="D47" s="21" t="s">
        <v>52</v>
      </c>
      <c r="E47" s="4" t="s">
        <v>37</v>
      </c>
      <c r="F47" s="4" t="s">
        <v>38</v>
      </c>
      <c r="G47" s="3" t="s">
        <v>82</v>
      </c>
      <c r="H47" s="3" t="s">
        <v>151</v>
      </c>
      <c r="I47" s="7" t="s">
        <v>101</v>
      </c>
      <c r="J47" s="7" t="s">
        <v>101</v>
      </c>
      <c r="K47" s="7" t="s">
        <v>101</v>
      </c>
      <c r="L47" s="7" t="s">
        <v>109</v>
      </c>
      <c r="M47" s="7" t="s">
        <v>101</v>
      </c>
      <c r="N47" s="7" t="s">
        <v>125</v>
      </c>
      <c r="O47" s="7" t="s">
        <v>109</v>
      </c>
      <c r="P47" s="7" t="s">
        <v>128</v>
      </c>
      <c r="Q47" s="8" t="s">
        <v>101</v>
      </c>
      <c r="R47" s="23">
        <f t="shared" si="0"/>
        <v>63.4047619047619</v>
      </c>
      <c r="S47" s="8" t="s">
        <v>61</v>
      </c>
      <c r="T47" s="23">
        <f t="shared" si="1"/>
        <v>68.7238095238095</v>
      </c>
      <c r="U47" s="7" t="s">
        <v>69</v>
      </c>
      <c r="V47" s="7" t="s">
        <v>115</v>
      </c>
      <c r="W47" s="7" t="s">
        <v>102</v>
      </c>
      <c r="X47" s="7" t="s">
        <v>101</v>
      </c>
      <c r="Y47" s="7" t="s">
        <v>122</v>
      </c>
      <c r="Z47" s="7" t="s">
        <v>115</v>
      </c>
      <c r="AA47" s="7" t="s">
        <v>63</v>
      </c>
      <c r="AB47" s="7" t="s">
        <v>83</v>
      </c>
      <c r="AC47" s="7" t="s">
        <v>62</v>
      </c>
      <c r="AD47" s="8" t="s">
        <v>115</v>
      </c>
      <c r="AE47" s="12">
        <f t="shared" si="2"/>
        <v>75.3125</v>
      </c>
      <c r="AF47" s="8" t="s">
        <v>61</v>
      </c>
      <c r="AG47" s="23">
        <f t="shared" si="3"/>
        <v>78.25</v>
      </c>
      <c r="AH47" s="23">
        <f t="shared" si="4"/>
        <v>73.4869047619048</v>
      </c>
      <c r="AI47" s="25">
        <v>45</v>
      </c>
      <c r="AJ47" s="26"/>
      <c r="AK47" s="26"/>
    </row>
    <row r="48" spans="1:37">
      <c r="A48" s="20">
        <v>236</v>
      </c>
      <c r="B48" s="21" t="s">
        <v>241</v>
      </c>
      <c r="C48" s="21" t="s">
        <v>242</v>
      </c>
      <c r="D48" s="21" t="s">
        <v>52</v>
      </c>
      <c r="E48" s="4" t="s">
        <v>37</v>
      </c>
      <c r="F48" s="4" t="s">
        <v>38</v>
      </c>
      <c r="G48" s="5" t="s">
        <v>82</v>
      </c>
      <c r="H48" s="3" t="s">
        <v>151</v>
      </c>
      <c r="I48" s="7" t="s">
        <v>101</v>
      </c>
      <c r="J48" s="7" t="s">
        <v>101</v>
      </c>
      <c r="K48" s="7" t="s">
        <v>101</v>
      </c>
      <c r="L48" s="7" t="s">
        <v>100</v>
      </c>
      <c r="M48" s="7" t="s">
        <v>115</v>
      </c>
      <c r="N48" s="7" t="s">
        <v>101</v>
      </c>
      <c r="O48" s="7" t="s">
        <v>119</v>
      </c>
      <c r="P48" s="7" t="s">
        <v>101</v>
      </c>
      <c r="Q48" s="8" t="s">
        <v>42</v>
      </c>
      <c r="R48" s="23">
        <f t="shared" si="0"/>
        <v>67.3571428571428</v>
      </c>
      <c r="S48" s="8" t="s">
        <v>61</v>
      </c>
      <c r="T48" s="23">
        <f t="shared" si="1"/>
        <v>71.8857142857143</v>
      </c>
      <c r="U48" s="7" t="s">
        <v>101</v>
      </c>
      <c r="V48" s="7" t="s">
        <v>186</v>
      </c>
      <c r="W48" s="7" t="s">
        <v>133</v>
      </c>
      <c r="X48" s="7" t="s">
        <v>101</v>
      </c>
      <c r="Y48" s="7" t="s">
        <v>101</v>
      </c>
      <c r="Z48" s="7" t="s">
        <v>57</v>
      </c>
      <c r="AA48" s="7" t="s">
        <v>63</v>
      </c>
      <c r="AB48" s="7" t="s">
        <v>131</v>
      </c>
      <c r="AC48" s="7" t="s">
        <v>83</v>
      </c>
      <c r="AD48" s="8" t="s">
        <v>63</v>
      </c>
      <c r="AE48" s="12">
        <f t="shared" si="2"/>
        <v>70.5208333333333</v>
      </c>
      <c r="AF48" s="8" t="s">
        <v>61</v>
      </c>
      <c r="AG48" s="23">
        <f t="shared" si="3"/>
        <v>74.4166666666667</v>
      </c>
      <c r="AH48" s="23">
        <f t="shared" si="4"/>
        <v>73.1511904761905</v>
      </c>
      <c r="AI48" s="25">
        <v>46</v>
      </c>
      <c r="AJ48" s="26"/>
      <c r="AK48" s="26"/>
    </row>
  </sheetData>
  <autoFilter xmlns:etc="http://www.wps.cn/officeDocument/2017/etCustomData" ref="A2:AK48" etc:filterBottomFollowUsedRange="0">
    <extLst/>
  </autoFilter>
  <sortState ref="A3:AV48">
    <sortCondition ref="AH3" descending="1"/>
  </sortState>
  <mergeCells count="2">
    <mergeCell ref="I1:T1"/>
    <mergeCell ref="U1:A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0"/>
  <sheetViews>
    <sheetView zoomScale="85" zoomScaleNormal="85" topLeftCell="S1" workbookViewId="0">
      <selection activeCell="AK1" sqref="AK$1:AK$1048576"/>
    </sheetView>
  </sheetViews>
  <sheetFormatPr defaultColWidth="9" defaultRowHeight="14.5"/>
  <cols>
    <col min="1" max="1" width="7.24770642201835" customWidth="1"/>
    <col min="2" max="2" width="12.8715596330275" customWidth="1"/>
    <col min="6" max="6" width="15.3761467889908" customWidth="1"/>
    <col min="7" max="7" width="18.0183486238532" customWidth="1"/>
    <col min="30" max="30" width="9.62385321100917"/>
    <col min="32" max="32" width="12.6238532110092"/>
    <col min="33" max="33" width="11.6146788990826" customWidth="1"/>
    <col min="34" max="34" width="8.61467889908257" customWidth="1"/>
    <col min="35" max="35" width="17.7522935779816" customWidth="1"/>
  </cols>
  <sheetData>
    <row r="1" ht="39" customHeight="1" spans="1:36">
      <c r="A1" s="19"/>
      <c r="B1" s="19"/>
      <c r="C1" s="19"/>
      <c r="D1" s="19"/>
      <c r="E1" s="19"/>
      <c r="F1" s="19"/>
      <c r="G1" s="19"/>
      <c r="H1" s="19"/>
      <c r="I1" s="22" t="s">
        <v>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 t="s">
        <v>1</v>
      </c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9"/>
      <c r="AH1" s="19"/>
      <c r="AI1" s="19"/>
      <c r="AJ1" s="19"/>
    </row>
    <row r="2" ht="54.45" spans="1:36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8" t="s">
        <v>18</v>
      </c>
      <c r="R2" s="2" t="s">
        <v>19</v>
      </c>
      <c r="S2" s="2" t="s">
        <v>20</v>
      </c>
      <c r="T2" s="2" t="s">
        <v>21</v>
      </c>
      <c r="U2" s="7" t="s">
        <v>22</v>
      </c>
      <c r="V2" s="7" t="s">
        <v>23</v>
      </c>
      <c r="W2" s="7" t="s">
        <v>243</v>
      </c>
      <c r="X2" s="7" t="s">
        <v>244</v>
      </c>
      <c r="Y2" s="7" t="s">
        <v>245</v>
      </c>
      <c r="Z2" s="7" t="s">
        <v>14</v>
      </c>
      <c r="AA2" s="7" t="s">
        <v>16</v>
      </c>
      <c r="AB2" s="7" t="s">
        <v>17</v>
      </c>
      <c r="AC2" s="8" t="s">
        <v>18</v>
      </c>
      <c r="AD2" s="7" t="s">
        <v>27</v>
      </c>
      <c r="AE2" s="7" t="s">
        <v>28</v>
      </c>
      <c r="AF2" s="7" t="s">
        <v>29</v>
      </c>
      <c r="AG2" s="13" t="s">
        <v>30</v>
      </c>
      <c r="AH2" s="14" t="s">
        <v>31</v>
      </c>
      <c r="AI2" s="14" t="s">
        <v>32</v>
      </c>
      <c r="AJ2" s="7" t="s">
        <v>33</v>
      </c>
    </row>
    <row r="3" spans="1:36">
      <c r="A3" s="20">
        <v>304</v>
      </c>
      <c r="B3" s="21" t="s">
        <v>246</v>
      </c>
      <c r="C3" s="21" t="s">
        <v>247</v>
      </c>
      <c r="D3" s="21" t="s">
        <v>36</v>
      </c>
      <c r="E3" s="4" t="s">
        <v>37</v>
      </c>
      <c r="F3" s="4" t="s">
        <v>38</v>
      </c>
      <c r="G3" s="5" t="s">
        <v>53</v>
      </c>
      <c r="H3" s="3" t="s">
        <v>248</v>
      </c>
      <c r="I3" s="7" t="s">
        <v>45</v>
      </c>
      <c r="J3" s="7" t="s">
        <v>41</v>
      </c>
      <c r="K3" s="7" t="s">
        <v>48</v>
      </c>
      <c r="L3" s="7" t="s">
        <v>61</v>
      </c>
      <c r="M3" s="7" t="s">
        <v>44</v>
      </c>
      <c r="N3" s="7" t="s">
        <v>48</v>
      </c>
      <c r="O3" s="7" t="s">
        <v>42</v>
      </c>
      <c r="P3" s="7" t="s">
        <v>42</v>
      </c>
      <c r="Q3" s="8" t="s">
        <v>43</v>
      </c>
      <c r="R3" s="23">
        <f t="shared" ref="R3:R40" si="0">(I3+J3+K3+L3*0.8+M3*0.8+N3+O3+P3+Q3*0.8)/(6+3*0.8)</f>
        <v>96.5952380952381</v>
      </c>
      <c r="S3" s="8">
        <v>98</v>
      </c>
      <c r="T3" s="23">
        <f t="shared" ref="T3:T40" si="1">R3*0.8+S3*0.2</f>
        <v>96.8761904761905</v>
      </c>
      <c r="U3" s="7" t="s">
        <v>43</v>
      </c>
      <c r="V3" s="7" t="s">
        <v>55</v>
      </c>
      <c r="W3" s="7" t="s">
        <v>48</v>
      </c>
      <c r="X3" s="7" t="s">
        <v>48</v>
      </c>
      <c r="Y3" s="7" t="s">
        <v>48</v>
      </c>
      <c r="Z3" s="7" t="s">
        <v>42</v>
      </c>
      <c r="AA3" s="7" t="s">
        <v>43</v>
      </c>
      <c r="AB3" s="7" t="s">
        <v>41</v>
      </c>
      <c r="AC3" s="8" t="s">
        <v>42</v>
      </c>
      <c r="AD3" s="12">
        <f t="shared" ref="AD3:AD40" si="2">(U3+V3+W3+X3+Y3+Z3*0.8+AA3+AB3+AC3*0.8)/(7+2*0.8)</f>
        <v>96.7441860465116</v>
      </c>
      <c r="AE3" s="8">
        <v>100</v>
      </c>
      <c r="AF3" s="24">
        <f t="shared" ref="AF3:AF40" si="3">AD3*0.8+AE3*0.2</f>
        <v>97.3953488372093</v>
      </c>
      <c r="AG3" s="23">
        <f t="shared" ref="AG3:AG40" si="4">(T3+AF3)/2</f>
        <v>97.1357696566999</v>
      </c>
      <c r="AH3" s="25">
        <v>1</v>
      </c>
      <c r="AI3" s="16" t="s">
        <v>49</v>
      </c>
      <c r="AJ3" s="26"/>
    </row>
    <row r="4" spans="1:36">
      <c r="A4" s="20">
        <v>260</v>
      </c>
      <c r="B4" s="21" t="s">
        <v>249</v>
      </c>
      <c r="C4" s="21" t="s">
        <v>250</v>
      </c>
      <c r="D4" s="21" t="s">
        <v>36</v>
      </c>
      <c r="E4" s="4" t="s">
        <v>37</v>
      </c>
      <c r="F4" s="4" t="s">
        <v>38</v>
      </c>
      <c r="G4" s="5" t="s">
        <v>39</v>
      </c>
      <c r="H4" s="3" t="s">
        <v>248</v>
      </c>
      <c r="I4" s="7" t="s">
        <v>45</v>
      </c>
      <c r="J4" s="7" t="s">
        <v>48</v>
      </c>
      <c r="K4" s="7" t="s">
        <v>41</v>
      </c>
      <c r="L4" s="7" t="s">
        <v>41</v>
      </c>
      <c r="M4" s="7" t="s">
        <v>44</v>
      </c>
      <c r="N4" s="7" t="s">
        <v>54</v>
      </c>
      <c r="O4" s="7" t="s">
        <v>42</v>
      </c>
      <c r="P4" s="7" t="s">
        <v>48</v>
      </c>
      <c r="Q4" s="8" t="s">
        <v>42</v>
      </c>
      <c r="R4" s="23">
        <f t="shared" si="0"/>
        <v>96.8095238095238</v>
      </c>
      <c r="S4" s="8" t="s">
        <v>42</v>
      </c>
      <c r="T4" s="23">
        <f t="shared" si="1"/>
        <v>97.4476190476191</v>
      </c>
      <c r="U4" s="7" t="s">
        <v>56</v>
      </c>
      <c r="V4" s="7" t="s">
        <v>61</v>
      </c>
      <c r="W4" s="7" t="s">
        <v>56</v>
      </c>
      <c r="X4" s="7" t="s">
        <v>56</v>
      </c>
      <c r="Y4" s="7" t="s">
        <v>56</v>
      </c>
      <c r="Z4" s="7" t="s">
        <v>43</v>
      </c>
      <c r="AA4" s="7" t="s">
        <v>41</v>
      </c>
      <c r="AB4" s="7" t="s">
        <v>41</v>
      </c>
      <c r="AC4" s="8" t="s">
        <v>42</v>
      </c>
      <c r="AD4" s="12">
        <f t="shared" si="2"/>
        <v>94.6976744186046</v>
      </c>
      <c r="AE4" s="8" t="s">
        <v>42</v>
      </c>
      <c r="AF4" s="24">
        <f t="shared" si="3"/>
        <v>95.7581395348837</v>
      </c>
      <c r="AG4" s="23">
        <f t="shared" si="4"/>
        <v>96.6028792912514</v>
      </c>
      <c r="AH4" s="25">
        <v>2</v>
      </c>
      <c r="AI4" s="16" t="s">
        <v>49</v>
      </c>
      <c r="AJ4" s="25"/>
    </row>
    <row r="5" spans="1:36">
      <c r="A5" s="20">
        <v>315</v>
      </c>
      <c r="B5" s="21" t="s">
        <v>251</v>
      </c>
      <c r="C5" s="21" t="s">
        <v>252</v>
      </c>
      <c r="D5" s="21" t="s">
        <v>52</v>
      </c>
      <c r="E5" s="4" t="s">
        <v>37</v>
      </c>
      <c r="F5" s="4" t="s">
        <v>38</v>
      </c>
      <c r="G5" s="5" t="s">
        <v>53</v>
      </c>
      <c r="H5" s="3" t="s">
        <v>248</v>
      </c>
      <c r="I5" s="7" t="s">
        <v>45</v>
      </c>
      <c r="J5" s="7" t="s">
        <v>54</v>
      </c>
      <c r="K5" s="7" t="s">
        <v>41</v>
      </c>
      <c r="L5" s="7" t="s">
        <v>54</v>
      </c>
      <c r="M5" s="7" t="s">
        <v>54</v>
      </c>
      <c r="N5" s="7" t="s">
        <v>45</v>
      </c>
      <c r="O5" s="7" t="s">
        <v>41</v>
      </c>
      <c r="P5" s="7" t="s">
        <v>42</v>
      </c>
      <c r="Q5" s="8" t="s">
        <v>48</v>
      </c>
      <c r="R5" s="23">
        <f t="shared" si="0"/>
        <v>95.7857142857143</v>
      </c>
      <c r="S5" s="8">
        <v>98</v>
      </c>
      <c r="T5" s="23">
        <f t="shared" si="1"/>
        <v>96.2285714285714</v>
      </c>
      <c r="U5" s="7" t="s">
        <v>56</v>
      </c>
      <c r="V5" s="7" t="s">
        <v>102</v>
      </c>
      <c r="W5" s="7" t="s">
        <v>48</v>
      </c>
      <c r="X5" s="7" t="s">
        <v>48</v>
      </c>
      <c r="Y5" s="7" t="s">
        <v>48</v>
      </c>
      <c r="Z5" s="7" t="s">
        <v>61</v>
      </c>
      <c r="AA5" s="7" t="s">
        <v>46</v>
      </c>
      <c r="AB5" s="7" t="s">
        <v>41</v>
      </c>
      <c r="AC5" s="8" t="s">
        <v>42</v>
      </c>
      <c r="AD5" s="12">
        <f t="shared" si="2"/>
        <v>93.953488372093</v>
      </c>
      <c r="AE5" s="8">
        <v>100</v>
      </c>
      <c r="AF5" s="24">
        <f t="shared" si="3"/>
        <v>95.1627906976744</v>
      </c>
      <c r="AG5" s="23">
        <f t="shared" si="4"/>
        <v>95.6956810631229</v>
      </c>
      <c r="AH5" s="25">
        <v>3</v>
      </c>
      <c r="AI5" s="16" t="s">
        <v>49</v>
      </c>
      <c r="AJ5" s="26"/>
    </row>
    <row r="6" spans="1:36">
      <c r="A6" s="20">
        <v>297</v>
      </c>
      <c r="B6" s="21" t="s">
        <v>253</v>
      </c>
      <c r="C6" s="21" t="s">
        <v>254</v>
      </c>
      <c r="D6" s="21" t="s">
        <v>36</v>
      </c>
      <c r="E6" s="4" t="s">
        <v>37</v>
      </c>
      <c r="F6" s="4" t="s">
        <v>38</v>
      </c>
      <c r="G6" s="5" t="s">
        <v>53</v>
      </c>
      <c r="H6" s="3" t="s">
        <v>248</v>
      </c>
      <c r="I6" s="7" t="s">
        <v>133</v>
      </c>
      <c r="J6" s="7" t="s">
        <v>55</v>
      </c>
      <c r="K6" s="7" t="s">
        <v>41</v>
      </c>
      <c r="L6" s="7" t="s">
        <v>54</v>
      </c>
      <c r="M6" s="7" t="s">
        <v>46</v>
      </c>
      <c r="N6" s="7" t="s">
        <v>47</v>
      </c>
      <c r="O6" s="7" t="s">
        <v>45</v>
      </c>
      <c r="P6" s="7" t="s">
        <v>42</v>
      </c>
      <c r="Q6" s="8" t="s">
        <v>43</v>
      </c>
      <c r="R6" s="23">
        <f t="shared" si="0"/>
        <v>91.2380952380952</v>
      </c>
      <c r="S6" s="8">
        <v>98</v>
      </c>
      <c r="T6" s="23">
        <f t="shared" si="1"/>
        <v>92.5904761904762</v>
      </c>
      <c r="U6" s="7" t="s">
        <v>69</v>
      </c>
      <c r="V6" s="7" t="s">
        <v>54</v>
      </c>
      <c r="W6" s="7" t="s">
        <v>46</v>
      </c>
      <c r="X6" s="7" t="s">
        <v>46</v>
      </c>
      <c r="Y6" s="7" t="s">
        <v>46</v>
      </c>
      <c r="Z6" s="7" t="s">
        <v>42</v>
      </c>
      <c r="AA6" s="7" t="s">
        <v>42</v>
      </c>
      <c r="AB6" s="7" t="s">
        <v>44</v>
      </c>
      <c r="AC6" s="8" t="s">
        <v>42</v>
      </c>
      <c r="AD6" s="12">
        <f t="shared" si="2"/>
        <v>96.046511627907</v>
      </c>
      <c r="AE6" s="8">
        <v>100</v>
      </c>
      <c r="AF6" s="24">
        <f t="shared" si="3"/>
        <v>96.8372093023256</v>
      </c>
      <c r="AG6" s="23">
        <f t="shared" si="4"/>
        <v>94.7138427464009</v>
      </c>
      <c r="AH6" s="25">
        <v>4</v>
      </c>
      <c r="AI6" s="16" t="s">
        <v>49</v>
      </c>
      <c r="AJ6" s="26"/>
    </row>
    <row r="7" spans="1:36">
      <c r="A7" s="20">
        <v>266</v>
      </c>
      <c r="B7" s="21" t="s">
        <v>255</v>
      </c>
      <c r="C7" s="21" t="s">
        <v>256</v>
      </c>
      <c r="D7" s="21" t="s">
        <v>36</v>
      </c>
      <c r="E7" s="4" t="s">
        <v>37</v>
      </c>
      <c r="F7" s="4" t="s">
        <v>38</v>
      </c>
      <c r="G7" s="5" t="s">
        <v>39</v>
      </c>
      <c r="H7" s="3" t="s">
        <v>248</v>
      </c>
      <c r="I7" s="7" t="s">
        <v>45</v>
      </c>
      <c r="J7" s="7" t="s">
        <v>45</v>
      </c>
      <c r="K7" s="7" t="s">
        <v>48</v>
      </c>
      <c r="L7" s="7" t="s">
        <v>46</v>
      </c>
      <c r="M7" s="7" t="s">
        <v>54</v>
      </c>
      <c r="N7" s="7" t="s">
        <v>56</v>
      </c>
      <c r="O7" s="7" t="s">
        <v>43</v>
      </c>
      <c r="P7" s="7" t="s">
        <v>75</v>
      </c>
      <c r="Q7" s="8" t="s">
        <v>42</v>
      </c>
      <c r="R7" s="23">
        <f t="shared" si="0"/>
        <v>94.2857142857143</v>
      </c>
      <c r="S7" s="8" t="s">
        <v>44</v>
      </c>
      <c r="T7" s="23">
        <f t="shared" si="1"/>
        <v>94.4285714285714</v>
      </c>
      <c r="U7" s="7" t="s">
        <v>61</v>
      </c>
      <c r="V7" s="7" t="s">
        <v>45</v>
      </c>
      <c r="W7" s="7" t="s">
        <v>54</v>
      </c>
      <c r="X7" s="7" t="s">
        <v>54</v>
      </c>
      <c r="Y7" s="7" t="s">
        <v>54</v>
      </c>
      <c r="Z7" s="7" t="s">
        <v>61</v>
      </c>
      <c r="AA7" s="7" t="s">
        <v>43</v>
      </c>
      <c r="AB7" s="7" t="s">
        <v>45</v>
      </c>
      <c r="AC7" s="8" t="s">
        <v>44</v>
      </c>
      <c r="AD7" s="12">
        <f t="shared" si="2"/>
        <v>93.3720930232558</v>
      </c>
      <c r="AE7" s="8" t="s">
        <v>44</v>
      </c>
      <c r="AF7" s="24">
        <f t="shared" si="3"/>
        <v>93.6976744186046</v>
      </c>
      <c r="AG7" s="23">
        <f t="shared" si="4"/>
        <v>94.063122923588</v>
      </c>
      <c r="AH7" s="25">
        <v>5</v>
      </c>
      <c r="AI7" s="16" t="s">
        <v>49</v>
      </c>
      <c r="AJ7" s="25"/>
    </row>
    <row r="8" spans="1:36">
      <c r="A8" s="20">
        <v>223</v>
      </c>
      <c r="B8" s="21" t="s">
        <v>257</v>
      </c>
      <c r="C8" s="21" t="s">
        <v>258</v>
      </c>
      <c r="D8" s="21" t="s">
        <v>52</v>
      </c>
      <c r="E8" s="4" t="s">
        <v>37</v>
      </c>
      <c r="F8" s="4" t="s">
        <v>38</v>
      </c>
      <c r="G8" s="3" t="s">
        <v>82</v>
      </c>
      <c r="H8" s="3" t="s">
        <v>248</v>
      </c>
      <c r="I8" s="7" t="s">
        <v>56</v>
      </c>
      <c r="J8" s="7" t="s">
        <v>48</v>
      </c>
      <c r="K8" s="7" t="s">
        <v>41</v>
      </c>
      <c r="L8" s="7" t="s">
        <v>102</v>
      </c>
      <c r="M8" s="7" t="s">
        <v>54</v>
      </c>
      <c r="N8" s="7" t="s">
        <v>87</v>
      </c>
      <c r="O8" s="7" t="s">
        <v>43</v>
      </c>
      <c r="P8" s="7" t="s">
        <v>46</v>
      </c>
      <c r="Q8" s="8" t="s">
        <v>61</v>
      </c>
      <c r="R8" s="23">
        <f t="shared" si="0"/>
        <v>91.8333333333333</v>
      </c>
      <c r="S8" s="8" t="s">
        <v>43</v>
      </c>
      <c r="T8" s="23">
        <f t="shared" si="1"/>
        <v>93.0666666666667</v>
      </c>
      <c r="U8" s="7" t="s">
        <v>62</v>
      </c>
      <c r="V8" s="7" t="s">
        <v>83</v>
      </c>
      <c r="W8" s="7" t="s">
        <v>42</v>
      </c>
      <c r="X8" s="7" t="s">
        <v>42</v>
      </c>
      <c r="Y8" s="7" t="s">
        <v>42</v>
      </c>
      <c r="Z8" s="7" t="s">
        <v>63</v>
      </c>
      <c r="AA8" s="7" t="s">
        <v>43</v>
      </c>
      <c r="AB8" s="7" t="s">
        <v>43</v>
      </c>
      <c r="AC8" s="8" t="s">
        <v>44</v>
      </c>
      <c r="AD8" s="12">
        <f t="shared" si="2"/>
        <v>94.1860465116279</v>
      </c>
      <c r="AE8" s="8" t="s">
        <v>43</v>
      </c>
      <c r="AF8" s="24">
        <f t="shared" si="3"/>
        <v>94.9488372093023</v>
      </c>
      <c r="AG8" s="23">
        <f t="shared" si="4"/>
        <v>94.0077519379845</v>
      </c>
      <c r="AH8" s="25">
        <v>6</v>
      </c>
      <c r="AI8" s="16" t="s">
        <v>49</v>
      </c>
      <c r="AJ8" s="26"/>
    </row>
    <row r="9" spans="1:36">
      <c r="A9" s="20">
        <v>320</v>
      </c>
      <c r="B9" s="21" t="s">
        <v>259</v>
      </c>
      <c r="C9" s="21" t="s">
        <v>260</v>
      </c>
      <c r="D9" s="21" t="s">
        <v>52</v>
      </c>
      <c r="E9" s="4" t="s">
        <v>37</v>
      </c>
      <c r="F9" s="4" t="s">
        <v>38</v>
      </c>
      <c r="G9" s="5" t="s">
        <v>53</v>
      </c>
      <c r="H9" s="3" t="s">
        <v>248</v>
      </c>
      <c r="I9" s="7" t="s">
        <v>125</v>
      </c>
      <c r="J9" s="7" t="s">
        <v>55</v>
      </c>
      <c r="K9" s="7" t="s">
        <v>41</v>
      </c>
      <c r="L9" s="7" t="s">
        <v>45</v>
      </c>
      <c r="M9" s="7" t="s">
        <v>56</v>
      </c>
      <c r="N9" s="7" t="s">
        <v>62</v>
      </c>
      <c r="O9" s="7" t="s">
        <v>44</v>
      </c>
      <c r="P9" s="7" t="s">
        <v>43</v>
      </c>
      <c r="Q9" s="8" t="s">
        <v>43</v>
      </c>
      <c r="R9" s="23">
        <f t="shared" si="0"/>
        <v>90.7380952380952</v>
      </c>
      <c r="S9" s="8">
        <v>98</v>
      </c>
      <c r="T9" s="23">
        <f t="shared" si="1"/>
        <v>92.1904761904762</v>
      </c>
      <c r="U9" s="7" t="s">
        <v>62</v>
      </c>
      <c r="V9" s="7" t="s">
        <v>69</v>
      </c>
      <c r="W9" s="7" t="s">
        <v>46</v>
      </c>
      <c r="X9" s="7" t="s">
        <v>46</v>
      </c>
      <c r="Y9" s="7" t="s">
        <v>46</v>
      </c>
      <c r="Z9" s="7" t="s">
        <v>42</v>
      </c>
      <c r="AA9" s="7" t="s">
        <v>43</v>
      </c>
      <c r="AB9" s="7" t="s">
        <v>47</v>
      </c>
      <c r="AC9" s="8" t="s">
        <v>42</v>
      </c>
      <c r="AD9" s="12">
        <f t="shared" si="2"/>
        <v>94.7674418604651</v>
      </c>
      <c r="AE9" s="8">
        <v>98</v>
      </c>
      <c r="AF9" s="24">
        <f t="shared" si="3"/>
        <v>95.4139534883721</v>
      </c>
      <c r="AG9" s="23">
        <f t="shared" si="4"/>
        <v>93.8022148394241</v>
      </c>
      <c r="AH9" s="25">
        <v>7</v>
      </c>
      <c r="AI9" s="16" t="s">
        <v>49</v>
      </c>
      <c r="AJ9" s="26"/>
    </row>
    <row r="10" spans="1:36">
      <c r="A10" s="20">
        <v>251</v>
      </c>
      <c r="B10" s="21" t="s">
        <v>261</v>
      </c>
      <c r="C10" s="21" t="s">
        <v>262</v>
      </c>
      <c r="D10" s="21" t="s">
        <v>36</v>
      </c>
      <c r="E10" s="4" t="s">
        <v>37</v>
      </c>
      <c r="F10" s="4" t="s">
        <v>38</v>
      </c>
      <c r="G10" s="5" t="s">
        <v>82</v>
      </c>
      <c r="H10" s="3" t="s">
        <v>248</v>
      </c>
      <c r="I10" s="7" t="s">
        <v>109</v>
      </c>
      <c r="J10" s="7" t="s">
        <v>75</v>
      </c>
      <c r="K10" s="7" t="s">
        <v>41</v>
      </c>
      <c r="L10" s="7" t="s">
        <v>55</v>
      </c>
      <c r="M10" s="7" t="s">
        <v>44</v>
      </c>
      <c r="N10" s="7" t="s">
        <v>56</v>
      </c>
      <c r="O10" s="7" t="s">
        <v>42</v>
      </c>
      <c r="P10" s="7" t="s">
        <v>45</v>
      </c>
      <c r="Q10" s="8" t="s">
        <v>61</v>
      </c>
      <c r="R10" s="23">
        <f t="shared" si="0"/>
        <v>90.7380952380952</v>
      </c>
      <c r="S10" s="8" t="s">
        <v>41</v>
      </c>
      <c r="T10" s="23">
        <f t="shared" si="1"/>
        <v>92.3904761904762</v>
      </c>
      <c r="U10" s="7" t="s">
        <v>78</v>
      </c>
      <c r="V10" s="7" t="s">
        <v>61</v>
      </c>
      <c r="W10" s="7" t="s">
        <v>56</v>
      </c>
      <c r="X10" s="7" t="s">
        <v>56</v>
      </c>
      <c r="Y10" s="7" t="s">
        <v>56</v>
      </c>
      <c r="Z10" s="7" t="s">
        <v>69</v>
      </c>
      <c r="AA10" s="7" t="s">
        <v>41</v>
      </c>
      <c r="AB10" s="7" t="s">
        <v>43</v>
      </c>
      <c r="AC10" s="8" t="s">
        <v>41</v>
      </c>
      <c r="AD10" s="12">
        <f t="shared" si="2"/>
        <v>92.5348837209302</v>
      </c>
      <c r="AE10" s="8" t="s">
        <v>41</v>
      </c>
      <c r="AF10" s="24">
        <f t="shared" si="3"/>
        <v>93.8279069767442</v>
      </c>
      <c r="AG10" s="23">
        <f t="shared" si="4"/>
        <v>93.1091915836102</v>
      </c>
      <c r="AH10" s="25">
        <v>8</v>
      </c>
      <c r="AI10" s="16" t="s">
        <v>49</v>
      </c>
      <c r="AJ10" s="26"/>
    </row>
    <row r="11" spans="1:36">
      <c r="A11" s="20">
        <v>302</v>
      </c>
      <c r="B11" s="21" t="s">
        <v>263</v>
      </c>
      <c r="C11" s="21" t="s">
        <v>264</v>
      </c>
      <c r="D11" s="21" t="s">
        <v>52</v>
      </c>
      <c r="E11" s="4" t="s">
        <v>37</v>
      </c>
      <c r="F11" s="4" t="s">
        <v>38</v>
      </c>
      <c r="G11" s="5" t="s">
        <v>53</v>
      </c>
      <c r="H11" s="3" t="s">
        <v>248</v>
      </c>
      <c r="I11" s="7" t="s">
        <v>97</v>
      </c>
      <c r="J11" s="7" t="s">
        <v>45</v>
      </c>
      <c r="K11" s="7" t="s">
        <v>45</v>
      </c>
      <c r="L11" s="7" t="s">
        <v>61</v>
      </c>
      <c r="M11" s="7" t="s">
        <v>46</v>
      </c>
      <c r="N11" s="7" t="s">
        <v>75</v>
      </c>
      <c r="O11" s="7" t="s">
        <v>55</v>
      </c>
      <c r="P11" s="7" t="s">
        <v>56</v>
      </c>
      <c r="Q11" s="8" t="s">
        <v>43</v>
      </c>
      <c r="R11" s="23">
        <f t="shared" si="0"/>
        <v>89.2857142857143</v>
      </c>
      <c r="S11" s="8">
        <v>97</v>
      </c>
      <c r="T11" s="23">
        <f t="shared" si="1"/>
        <v>90.8285714285714</v>
      </c>
      <c r="U11" s="7" t="s">
        <v>75</v>
      </c>
      <c r="V11" s="7" t="s">
        <v>61</v>
      </c>
      <c r="W11" s="7" t="s">
        <v>44</v>
      </c>
      <c r="X11" s="7" t="s">
        <v>44</v>
      </c>
      <c r="Y11" s="7" t="s">
        <v>44</v>
      </c>
      <c r="Z11" s="7" t="s">
        <v>42</v>
      </c>
      <c r="AA11" s="7" t="s">
        <v>46</v>
      </c>
      <c r="AB11" s="7" t="s">
        <v>48</v>
      </c>
      <c r="AC11" s="8" t="s">
        <v>42</v>
      </c>
      <c r="AD11" s="12">
        <f t="shared" si="2"/>
        <v>94.6511627906977</v>
      </c>
      <c r="AE11" s="8">
        <v>97</v>
      </c>
      <c r="AF11" s="24">
        <f t="shared" si="3"/>
        <v>95.1209302325582</v>
      </c>
      <c r="AG11" s="23">
        <f t="shared" si="4"/>
        <v>92.9747508305648</v>
      </c>
      <c r="AH11" s="25">
        <v>9</v>
      </c>
      <c r="AI11" s="16" t="s">
        <v>49</v>
      </c>
      <c r="AJ11" s="26"/>
    </row>
    <row r="12" spans="1:36">
      <c r="A12" s="20">
        <v>269</v>
      </c>
      <c r="B12" s="21" t="s">
        <v>265</v>
      </c>
      <c r="C12" s="21" t="s">
        <v>266</v>
      </c>
      <c r="D12" s="21" t="s">
        <v>52</v>
      </c>
      <c r="E12" s="4" t="s">
        <v>37</v>
      </c>
      <c r="F12" s="4" t="s">
        <v>38</v>
      </c>
      <c r="G12" s="5" t="s">
        <v>39</v>
      </c>
      <c r="H12" s="3" t="s">
        <v>248</v>
      </c>
      <c r="I12" s="7" t="s">
        <v>41</v>
      </c>
      <c r="J12" s="7" t="s">
        <v>48</v>
      </c>
      <c r="K12" s="7" t="s">
        <v>46</v>
      </c>
      <c r="L12" s="7" t="s">
        <v>61</v>
      </c>
      <c r="M12" s="7" t="s">
        <v>44</v>
      </c>
      <c r="N12" s="7" t="s">
        <v>63</v>
      </c>
      <c r="O12" s="7" t="s">
        <v>44</v>
      </c>
      <c r="P12" s="7" t="s">
        <v>55</v>
      </c>
      <c r="Q12" s="8" t="s">
        <v>42</v>
      </c>
      <c r="R12" s="23">
        <f t="shared" si="0"/>
        <v>93.9285714285714</v>
      </c>
      <c r="S12" s="8" t="s">
        <v>44</v>
      </c>
      <c r="T12" s="23">
        <f t="shared" si="1"/>
        <v>94.1428571428572</v>
      </c>
      <c r="U12" s="7" t="s">
        <v>70</v>
      </c>
      <c r="V12" s="7" t="s">
        <v>55</v>
      </c>
      <c r="W12" s="7" t="s">
        <v>47</v>
      </c>
      <c r="X12" s="7" t="s">
        <v>47</v>
      </c>
      <c r="Y12" s="7" t="s">
        <v>47</v>
      </c>
      <c r="Z12" s="7" t="s">
        <v>43</v>
      </c>
      <c r="AA12" s="7" t="s">
        <v>45</v>
      </c>
      <c r="AB12" s="7" t="s">
        <v>55</v>
      </c>
      <c r="AC12" s="8" t="s">
        <v>44</v>
      </c>
      <c r="AD12" s="12">
        <f t="shared" si="2"/>
        <v>90.7441860465116</v>
      </c>
      <c r="AE12" s="8" t="s">
        <v>44</v>
      </c>
      <c r="AF12" s="24">
        <f t="shared" si="3"/>
        <v>91.5953488372093</v>
      </c>
      <c r="AG12" s="23">
        <f t="shared" si="4"/>
        <v>92.8691029900332</v>
      </c>
      <c r="AH12" s="25">
        <v>10</v>
      </c>
      <c r="AI12" s="16" t="s">
        <v>49</v>
      </c>
      <c r="AJ12" s="25"/>
    </row>
    <row r="13" spans="1:36">
      <c r="A13" s="20">
        <v>228</v>
      </c>
      <c r="B13" s="21" t="s">
        <v>267</v>
      </c>
      <c r="C13" s="21" t="s">
        <v>268</v>
      </c>
      <c r="D13" s="21" t="s">
        <v>36</v>
      </c>
      <c r="E13" s="4" t="s">
        <v>37</v>
      </c>
      <c r="F13" s="4" t="s">
        <v>38</v>
      </c>
      <c r="G13" s="5" t="s">
        <v>82</v>
      </c>
      <c r="H13" s="3" t="s">
        <v>248</v>
      </c>
      <c r="I13" s="7" t="s">
        <v>79</v>
      </c>
      <c r="J13" s="7" t="s">
        <v>42</v>
      </c>
      <c r="K13" s="7" t="s">
        <v>47</v>
      </c>
      <c r="L13" s="7" t="s">
        <v>62</v>
      </c>
      <c r="M13" s="7" t="s">
        <v>54</v>
      </c>
      <c r="N13" s="7" t="s">
        <v>62</v>
      </c>
      <c r="O13" s="7" t="s">
        <v>41</v>
      </c>
      <c r="P13" s="7" t="s">
        <v>61</v>
      </c>
      <c r="Q13" s="8" t="s">
        <v>63</v>
      </c>
      <c r="R13" s="23">
        <f t="shared" si="0"/>
        <v>89.9761904761905</v>
      </c>
      <c r="S13" s="8" t="s">
        <v>43</v>
      </c>
      <c r="T13" s="23">
        <f t="shared" si="1"/>
        <v>91.5809523809524</v>
      </c>
      <c r="U13" s="7" t="s">
        <v>75</v>
      </c>
      <c r="V13" s="7" t="s">
        <v>69</v>
      </c>
      <c r="W13" s="7" t="s">
        <v>54</v>
      </c>
      <c r="X13" s="7" t="s">
        <v>54</v>
      </c>
      <c r="Y13" s="7" t="s">
        <v>54</v>
      </c>
      <c r="Z13" s="7" t="s">
        <v>62</v>
      </c>
      <c r="AA13" s="7" t="s">
        <v>41</v>
      </c>
      <c r="AB13" s="7" t="s">
        <v>43</v>
      </c>
      <c r="AC13" s="8" t="s">
        <v>61</v>
      </c>
      <c r="AD13" s="12">
        <f t="shared" si="2"/>
        <v>92.0232558139535</v>
      </c>
      <c r="AE13" s="8" t="s">
        <v>43</v>
      </c>
      <c r="AF13" s="24">
        <f t="shared" si="3"/>
        <v>93.2186046511628</v>
      </c>
      <c r="AG13" s="23">
        <f t="shared" si="4"/>
        <v>92.3997785160576</v>
      </c>
      <c r="AH13" s="25">
        <v>11</v>
      </c>
      <c r="AI13" s="16" t="s">
        <v>49</v>
      </c>
      <c r="AJ13" s="26"/>
    </row>
    <row r="14" spans="1:36">
      <c r="A14" s="20">
        <v>226</v>
      </c>
      <c r="B14" s="21" t="s">
        <v>269</v>
      </c>
      <c r="C14" s="21" t="s">
        <v>270</v>
      </c>
      <c r="D14" s="21" t="s">
        <v>36</v>
      </c>
      <c r="E14" s="4" t="s">
        <v>37</v>
      </c>
      <c r="F14" s="4" t="s">
        <v>38</v>
      </c>
      <c r="G14" s="5" t="s">
        <v>82</v>
      </c>
      <c r="H14" s="3" t="s">
        <v>248</v>
      </c>
      <c r="I14" s="7" t="s">
        <v>78</v>
      </c>
      <c r="J14" s="7" t="s">
        <v>55</v>
      </c>
      <c r="K14" s="7" t="s">
        <v>44</v>
      </c>
      <c r="L14" s="7" t="s">
        <v>62</v>
      </c>
      <c r="M14" s="7" t="s">
        <v>54</v>
      </c>
      <c r="N14" s="7" t="s">
        <v>56</v>
      </c>
      <c r="O14" s="7" t="s">
        <v>47</v>
      </c>
      <c r="P14" s="7" t="s">
        <v>48</v>
      </c>
      <c r="Q14" s="8" t="s">
        <v>79</v>
      </c>
      <c r="R14" s="23">
        <f t="shared" si="0"/>
        <v>89.5</v>
      </c>
      <c r="S14" s="8">
        <v>99</v>
      </c>
      <c r="T14" s="23">
        <f t="shared" si="1"/>
        <v>91.4</v>
      </c>
      <c r="U14" s="7" t="s">
        <v>55</v>
      </c>
      <c r="V14" s="7" t="s">
        <v>57</v>
      </c>
      <c r="W14" s="7" t="s">
        <v>43</v>
      </c>
      <c r="X14" s="7" t="s">
        <v>43</v>
      </c>
      <c r="Y14" s="7" t="s">
        <v>43</v>
      </c>
      <c r="Z14" s="7" t="s">
        <v>61</v>
      </c>
      <c r="AA14" s="7" t="s">
        <v>55</v>
      </c>
      <c r="AB14" s="7" t="s">
        <v>56</v>
      </c>
      <c r="AC14" s="8" t="s">
        <v>61</v>
      </c>
      <c r="AD14" s="12">
        <f t="shared" si="2"/>
        <v>91.9767441860465</v>
      </c>
      <c r="AE14" s="8" t="s">
        <v>41</v>
      </c>
      <c r="AF14" s="24">
        <f t="shared" si="3"/>
        <v>93.3813953488372</v>
      </c>
      <c r="AG14" s="23">
        <f t="shared" si="4"/>
        <v>92.3906976744186</v>
      </c>
      <c r="AH14" s="25">
        <v>12</v>
      </c>
      <c r="AI14" s="16" t="s">
        <v>49</v>
      </c>
      <c r="AJ14" s="26"/>
    </row>
    <row r="15" spans="1:36">
      <c r="A15" s="20">
        <v>220</v>
      </c>
      <c r="B15" s="21" t="s">
        <v>271</v>
      </c>
      <c r="C15" s="21" t="s">
        <v>272</v>
      </c>
      <c r="D15" s="21" t="s">
        <v>36</v>
      </c>
      <c r="E15" s="4" t="s">
        <v>37</v>
      </c>
      <c r="F15" s="4" t="s">
        <v>38</v>
      </c>
      <c r="G15" s="3" t="s">
        <v>82</v>
      </c>
      <c r="H15" s="3" t="s">
        <v>248</v>
      </c>
      <c r="I15" s="7" t="s">
        <v>101</v>
      </c>
      <c r="J15" s="7" t="s">
        <v>41</v>
      </c>
      <c r="K15" s="7" t="s">
        <v>46</v>
      </c>
      <c r="L15" s="7" t="s">
        <v>61</v>
      </c>
      <c r="M15" s="7" t="s">
        <v>55</v>
      </c>
      <c r="N15" s="7" t="s">
        <v>61</v>
      </c>
      <c r="O15" s="7" t="s">
        <v>62</v>
      </c>
      <c r="P15" s="7" t="s">
        <v>41</v>
      </c>
      <c r="Q15" s="8" t="s">
        <v>102</v>
      </c>
      <c r="R15" s="23">
        <f t="shared" si="0"/>
        <v>88.1190476190476</v>
      </c>
      <c r="S15" s="8" t="s">
        <v>41</v>
      </c>
      <c r="T15" s="23">
        <f t="shared" si="1"/>
        <v>90.2952380952381</v>
      </c>
      <c r="U15" s="7" t="s">
        <v>75</v>
      </c>
      <c r="V15" s="7" t="s">
        <v>63</v>
      </c>
      <c r="W15" s="7" t="s">
        <v>46</v>
      </c>
      <c r="X15" s="7" t="s">
        <v>46</v>
      </c>
      <c r="Y15" s="7" t="s">
        <v>46</v>
      </c>
      <c r="Z15" s="7" t="s">
        <v>61</v>
      </c>
      <c r="AA15" s="7" t="s">
        <v>43</v>
      </c>
      <c r="AB15" s="7" t="s">
        <v>43</v>
      </c>
      <c r="AC15" s="8" t="s">
        <v>61</v>
      </c>
      <c r="AD15" s="12">
        <f t="shared" si="2"/>
        <v>93.2558139534884</v>
      </c>
      <c r="AE15" s="8" t="s">
        <v>41</v>
      </c>
      <c r="AF15" s="24">
        <f t="shared" si="3"/>
        <v>94.4046511627907</v>
      </c>
      <c r="AG15" s="23">
        <f t="shared" si="4"/>
        <v>92.3499446290144</v>
      </c>
      <c r="AH15" s="25">
        <v>13</v>
      </c>
      <c r="AI15" s="16" t="s">
        <v>49</v>
      </c>
      <c r="AJ15" s="26"/>
    </row>
    <row r="16" spans="1:36">
      <c r="A16" s="20">
        <v>364</v>
      </c>
      <c r="B16" s="21" t="s">
        <v>273</v>
      </c>
      <c r="C16" s="21" t="s">
        <v>274</v>
      </c>
      <c r="D16" s="21" t="s">
        <v>52</v>
      </c>
      <c r="E16" s="4" t="s">
        <v>37</v>
      </c>
      <c r="F16" s="4" t="s">
        <v>38</v>
      </c>
      <c r="G16" s="3" t="s">
        <v>60</v>
      </c>
      <c r="H16" s="3" t="s">
        <v>248</v>
      </c>
      <c r="I16" s="7" t="s">
        <v>63</v>
      </c>
      <c r="J16" s="7" t="s">
        <v>102</v>
      </c>
      <c r="K16" s="7" t="s">
        <v>102</v>
      </c>
      <c r="L16" s="7" t="s">
        <v>56</v>
      </c>
      <c r="M16" s="7" t="s">
        <v>54</v>
      </c>
      <c r="N16" s="7" t="s">
        <v>62</v>
      </c>
      <c r="O16" s="7" t="s">
        <v>57</v>
      </c>
      <c r="P16" s="7" t="s">
        <v>61</v>
      </c>
      <c r="Q16" s="8" t="s">
        <v>42</v>
      </c>
      <c r="R16" s="23">
        <f t="shared" si="0"/>
        <v>87.3809523809524</v>
      </c>
      <c r="S16" s="8">
        <v>100</v>
      </c>
      <c r="T16" s="23">
        <f t="shared" si="1"/>
        <v>89.9047619047619</v>
      </c>
      <c r="U16" s="7" t="s">
        <v>83</v>
      </c>
      <c r="V16" s="7" t="s">
        <v>83</v>
      </c>
      <c r="W16" s="7" t="s">
        <v>43</v>
      </c>
      <c r="X16" s="7" t="s">
        <v>43</v>
      </c>
      <c r="Y16" s="7" t="s">
        <v>43</v>
      </c>
      <c r="Z16" s="7" t="s">
        <v>43</v>
      </c>
      <c r="AA16" s="7" t="s">
        <v>45</v>
      </c>
      <c r="AB16" s="7" t="s">
        <v>61</v>
      </c>
      <c r="AC16" s="8" t="s">
        <v>42</v>
      </c>
      <c r="AD16" s="12">
        <f t="shared" si="2"/>
        <v>93.0697674418605</v>
      </c>
      <c r="AE16" s="8">
        <v>100</v>
      </c>
      <c r="AF16" s="24">
        <f t="shared" si="3"/>
        <v>94.4558139534884</v>
      </c>
      <c r="AG16" s="23">
        <f t="shared" si="4"/>
        <v>92.1802879291251</v>
      </c>
      <c r="AH16" s="25">
        <v>14</v>
      </c>
      <c r="AI16" s="16" t="s">
        <v>49</v>
      </c>
      <c r="AJ16" s="26"/>
    </row>
    <row r="17" spans="1:36">
      <c r="A17" s="20">
        <v>294</v>
      </c>
      <c r="B17" s="21" t="s">
        <v>275</v>
      </c>
      <c r="C17" s="21" t="s">
        <v>276</v>
      </c>
      <c r="D17" s="21" t="s">
        <v>36</v>
      </c>
      <c r="E17" s="4" t="s">
        <v>37</v>
      </c>
      <c r="F17" s="4" t="s">
        <v>38</v>
      </c>
      <c r="G17" s="5" t="s">
        <v>53</v>
      </c>
      <c r="H17" s="3" t="s">
        <v>248</v>
      </c>
      <c r="I17" s="7" t="s">
        <v>125</v>
      </c>
      <c r="J17" s="7" t="s">
        <v>54</v>
      </c>
      <c r="K17" s="7" t="s">
        <v>41</v>
      </c>
      <c r="L17" s="7" t="s">
        <v>56</v>
      </c>
      <c r="M17" s="7" t="s">
        <v>47</v>
      </c>
      <c r="N17" s="7" t="s">
        <v>45</v>
      </c>
      <c r="O17" s="7" t="s">
        <v>43</v>
      </c>
      <c r="P17" s="7" t="s">
        <v>61</v>
      </c>
      <c r="Q17" s="8" t="s">
        <v>48</v>
      </c>
      <c r="R17" s="23">
        <f t="shared" si="0"/>
        <v>90.8571428571429</v>
      </c>
      <c r="S17" s="8">
        <v>95</v>
      </c>
      <c r="T17" s="23">
        <f t="shared" si="1"/>
        <v>91.6857142857143</v>
      </c>
      <c r="U17" s="7" t="s">
        <v>45</v>
      </c>
      <c r="V17" s="7" t="s">
        <v>118</v>
      </c>
      <c r="W17" s="7" t="s">
        <v>61</v>
      </c>
      <c r="X17" s="7" t="s">
        <v>61</v>
      </c>
      <c r="Y17" s="7" t="s">
        <v>61</v>
      </c>
      <c r="Z17" s="7" t="s">
        <v>61</v>
      </c>
      <c r="AA17" s="7" t="s">
        <v>46</v>
      </c>
      <c r="AB17" s="7" t="s">
        <v>46</v>
      </c>
      <c r="AC17" s="8" t="s">
        <v>42</v>
      </c>
      <c r="AD17" s="12">
        <f t="shared" si="2"/>
        <v>91.5116279069767</v>
      </c>
      <c r="AE17" s="8">
        <v>95</v>
      </c>
      <c r="AF17" s="24">
        <f t="shared" si="3"/>
        <v>92.2093023255814</v>
      </c>
      <c r="AG17" s="23">
        <f t="shared" si="4"/>
        <v>91.9475083056478</v>
      </c>
      <c r="AH17" s="25">
        <v>15</v>
      </c>
      <c r="AI17" s="16" t="s">
        <v>49</v>
      </c>
      <c r="AJ17" s="26"/>
    </row>
    <row r="18" spans="1:36">
      <c r="A18" s="20">
        <v>344</v>
      </c>
      <c r="B18" s="21" t="s">
        <v>277</v>
      </c>
      <c r="C18" s="21" t="s">
        <v>278</v>
      </c>
      <c r="D18" s="21" t="s">
        <v>36</v>
      </c>
      <c r="E18" s="4" t="s">
        <v>37</v>
      </c>
      <c r="F18" s="4" t="s">
        <v>38</v>
      </c>
      <c r="G18" s="3" t="s">
        <v>60</v>
      </c>
      <c r="H18" s="5" t="s">
        <v>248</v>
      </c>
      <c r="I18" s="7" t="s">
        <v>102</v>
      </c>
      <c r="J18" s="7" t="s">
        <v>75</v>
      </c>
      <c r="K18" s="7" t="s">
        <v>119</v>
      </c>
      <c r="L18" s="7" t="s">
        <v>43</v>
      </c>
      <c r="M18" s="7" t="s">
        <v>69</v>
      </c>
      <c r="N18" s="7" t="s">
        <v>56</v>
      </c>
      <c r="O18" s="7" t="s">
        <v>63</v>
      </c>
      <c r="P18" s="7" t="s">
        <v>48</v>
      </c>
      <c r="Q18" s="8" t="s">
        <v>42</v>
      </c>
      <c r="R18" s="23">
        <f t="shared" si="0"/>
        <v>87.6190476190476</v>
      </c>
      <c r="S18" s="8">
        <v>100</v>
      </c>
      <c r="T18" s="23">
        <f t="shared" si="1"/>
        <v>90.0952380952381</v>
      </c>
      <c r="U18" s="7" t="s">
        <v>78</v>
      </c>
      <c r="V18" s="7" t="s">
        <v>69</v>
      </c>
      <c r="W18" s="7" t="s">
        <v>47</v>
      </c>
      <c r="X18" s="7" t="s">
        <v>47</v>
      </c>
      <c r="Y18" s="7" t="s">
        <v>47</v>
      </c>
      <c r="Z18" s="7" t="s">
        <v>48</v>
      </c>
      <c r="AA18" s="7" t="s">
        <v>45</v>
      </c>
      <c r="AB18" s="7" t="s">
        <v>43</v>
      </c>
      <c r="AC18" s="8" t="s">
        <v>42</v>
      </c>
      <c r="AD18" s="12">
        <f t="shared" si="2"/>
        <v>92.1860465116279</v>
      </c>
      <c r="AE18" s="8">
        <v>100</v>
      </c>
      <c r="AF18" s="24">
        <f t="shared" si="3"/>
        <v>93.7488372093023</v>
      </c>
      <c r="AG18" s="23">
        <f t="shared" si="4"/>
        <v>91.9220376522702</v>
      </c>
      <c r="AH18" s="25">
        <v>16</v>
      </c>
      <c r="AI18" s="16" t="s">
        <v>49</v>
      </c>
      <c r="AJ18" s="26"/>
    </row>
    <row r="19" spans="1:36">
      <c r="A19" s="20">
        <v>280</v>
      </c>
      <c r="B19" s="21" t="s">
        <v>279</v>
      </c>
      <c r="C19" s="21" t="s">
        <v>280</v>
      </c>
      <c r="D19" s="21" t="s">
        <v>36</v>
      </c>
      <c r="E19" s="4" t="s">
        <v>37</v>
      </c>
      <c r="F19" s="4" t="s">
        <v>38</v>
      </c>
      <c r="G19" s="5" t="s">
        <v>39</v>
      </c>
      <c r="H19" s="3" t="s">
        <v>248</v>
      </c>
      <c r="I19" s="7" t="s">
        <v>56</v>
      </c>
      <c r="J19" s="7" t="s">
        <v>45</v>
      </c>
      <c r="K19" s="7" t="s">
        <v>78</v>
      </c>
      <c r="L19" s="7" t="s">
        <v>45</v>
      </c>
      <c r="M19" s="7" t="s">
        <v>54</v>
      </c>
      <c r="N19" s="7" t="s">
        <v>83</v>
      </c>
      <c r="O19" s="7" t="s">
        <v>44</v>
      </c>
      <c r="P19" s="7" t="s">
        <v>83</v>
      </c>
      <c r="Q19" s="8" t="s">
        <v>42</v>
      </c>
      <c r="R19" s="23">
        <f t="shared" si="0"/>
        <v>90.3095238095238</v>
      </c>
      <c r="S19" s="8" t="s">
        <v>44</v>
      </c>
      <c r="T19" s="23">
        <f t="shared" si="1"/>
        <v>91.2476190476191</v>
      </c>
      <c r="U19" s="7" t="s">
        <v>63</v>
      </c>
      <c r="V19" s="7" t="s">
        <v>69</v>
      </c>
      <c r="W19" s="7" t="s">
        <v>56</v>
      </c>
      <c r="X19" s="7" t="s">
        <v>56</v>
      </c>
      <c r="Y19" s="7" t="s">
        <v>56</v>
      </c>
      <c r="Z19" s="7" t="s">
        <v>44</v>
      </c>
      <c r="AA19" s="7" t="s">
        <v>43</v>
      </c>
      <c r="AB19" s="7" t="s">
        <v>54</v>
      </c>
      <c r="AC19" s="8" t="s">
        <v>44</v>
      </c>
      <c r="AD19" s="12">
        <f t="shared" si="2"/>
        <v>91.9767441860465</v>
      </c>
      <c r="AE19" s="8" t="s">
        <v>44</v>
      </c>
      <c r="AF19" s="24">
        <f t="shared" si="3"/>
        <v>92.5813953488372</v>
      </c>
      <c r="AG19" s="23">
        <f t="shared" si="4"/>
        <v>91.9145071982281</v>
      </c>
      <c r="AH19" s="25">
        <v>17</v>
      </c>
      <c r="AI19" s="16" t="s">
        <v>49</v>
      </c>
      <c r="AJ19" s="25"/>
    </row>
    <row r="20" spans="1:36">
      <c r="A20" s="20">
        <v>316</v>
      </c>
      <c r="B20" s="21" t="s">
        <v>281</v>
      </c>
      <c r="C20" s="21" t="s">
        <v>282</v>
      </c>
      <c r="D20" s="21" t="s">
        <v>52</v>
      </c>
      <c r="E20" s="4" t="s">
        <v>37</v>
      </c>
      <c r="F20" s="4" t="s">
        <v>38</v>
      </c>
      <c r="G20" s="5" t="s">
        <v>53</v>
      </c>
      <c r="H20" s="3" t="s">
        <v>248</v>
      </c>
      <c r="I20" s="7" t="s">
        <v>78</v>
      </c>
      <c r="J20" s="7" t="s">
        <v>61</v>
      </c>
      <c r="K20" s="7" t="s">
        <v>44</v>
      </c>
      <c r="L20" s="7" t="s">
        <v>45</v>
      </c>
      <c r="M20" s="7" t="s">
        <v>47</v>
      </c>
      <c r="N20" s="7" t="s">
        <v>63</v>
      </c>
      <c r="O20" s="7" t="s">
        <v>70</v>
      </c>
      <c r="P20" s="7" t="s">
        <v>46</v>
      </c>
      <c r="Q20" s="8" t="s">
        <v>43</v>
      </c>
      <c r="R20" s="23">
        <f t="shared" si="0"/>
        <v>90.2857142857143</v>
      </c>
      <c r="S20" s="8">
        <v>95</v>
      </c>
      <c r="T20" s="23">
        <f t="shared" si="1"/>
        <v>91.2285714285714</v>
      </c>
      <c r="U20" s="7" t="s">
        <v>83</v>
      </c>
      <c r="V20" s="7" t="s">
        <v>61</v>
      </c>
      <c r="W20" s="7" t="s">
        <v>56</v>
      </c>
      <c r="X20" s="7" t="s">
        <v>56</v>
      </c>
      <c r="Y20" s="7" t="s">
        <v>56</v>
      </c>
      <c r="Z20" s="7" t="s">
        <v>62</v>
      </c>
      <c r="AA20" s="7" t="s">
        <v>45</v>
      </c>
      <c r="AB20" s="7" t="s">
        <v>48</v>
      </c>
      <c r="AC20" s="8" t="s">
        <v>42</v>
      </c>
      <c r="AD20" s="12">
        <f t="shared" si="2"/>
        <v>91.6744186046512</v>
      </c>
      <c r="AE20" s="8">
        <v>95</v>
      </c>
      <c r="AF20" s="24">
        <f t="shared" si="3"/>
        <v>92.3395348837209</v>
      </c>
      <c r="AG20" s="23">
        <f t="shared" si="4"/>
        <v>91.7840531561462</v>
      </c>
      <c r="AH20" s="25">
        <v>18</v>
      </c>
      <c r="AI20" s="16" t="s">
        <v>49</v>
      </c>
      <c r="AJ20" s="26"/>
    </row>
    <row r="21" spans="1:36">
      <c r="A21" s="20">
        <v>231</v>
      </c>
      <c r="B21" s="21" t="s">
        <v>283</v>
      </c>
      <c r="C21" s="21" t="s">
        <v>284</v>
      </c>
      <c r="D21" s="21" t="s">
        <v>36</v>
      </c>
      <c r="E21" s="4" t="s">
        <v>37</v>
      </c>
      <c r="F21" s="4" t="s">
        <v>38</v>
      </c>
      <c r="G21" s="5" t="s">
        <v>82</v>
      </c>
      <c r="H21" s="3" t="s">
        <v>248</v>
      </c>
      <c r="I21" s="7" t="s">
        <v>54</v>
      </c>
      <c r="J21" s="7" t="s">
        <v>69</v>
      </c>
      <c r="K21" s="7" t="s">
        <v>43</v>
      </c>
      <c r="L21" s="7" t="s">
        <v>61</v>
      </c>
      <c r="M21" s="7" t="s">
        <v>115</v>
      </c>
      <c r="N21" s="7" t="s">
        <v>47</v>
      </c>
      <c r="O21" s="7" t="s">
        <v>78</v>
      </c>
      <c r="P21" s="7" t="s">
        <v>48</v>
      </c>
      <c r="Q21" s="8" t="s">
        <v>61</v>
      </c>
      <c r="R21" s="23">
        <f t="shared" si="0"/>
        <v>89.1666666666667</v>
      </c>
      <c r="S21" s="8" t="s">
        <v>44</v>
      </c>
      <c r="T21" s="23">
        <f t="shared" si="1"/>
        <v>90.3333333333333</v>
      </c>
      <c r="U21" s="7" t="s">
        <v>47</v>
      </c>
      <c r="V21" s="7" t="s">
        <v>63</v>
      </c>
      <c r="W21" s="7" t="s">
        <v>46</v>
      </c>
      <c r="X21" s="7" t="s">
        <v>46</v>
      </c>
      <c r="Y21" s="7" t="s">
        <v>46</v>
      </c>
      <c r="Z21" s="7" t="s">
        <v>61</v>
      </c>
      <c r="AA21" s="7" t="s">
        <v>57</v>
      </c>
      <c r="AB21" s="7" t="s">
        <v>47</v>
      </c>
      <c r="AC21" s="8" t="s">
        <v>44</v>
      </c>
      <c r="AD21" s="12">
        <f t="shared" si="2"/>
        <v>91.7441860465116</v>
      </c>
      <c r="AE21" s="8" t="s">
        <v>48</v>
      </c>
      <c r="AF21" s="24">
        <f t="shared" si="3"/>
        <v>92.5953488372093</v>
      </c>
      <c r="AG21" s="23">
        <f t="shared" si="4"/>
        <v>91.4643410852713</v>
      </c>
      <c r="AH21" s="25">
        <v>19</v>
      </c>
      <c r="AI21" s="16" t="s">
        <v>49</v>
      </c>
      <c r="AJ21" s="26"/>
    </row>
    <row r="22" spans="1:36">
      <c r="A22" s="20">
        <v>347</v>
      </c>
      <c r="B22" s="21" t="s">
        <v>285</v>
      </c>
      <c r="C22" s="21" t="s">
        <v>286</v>
      </c>
      <c r="D22" s="21" t="s">
        <v>52</v>
      </c>
      <c r="E22" s="4" t="s">
        <v>37</v>
      </c>
      <c r="F22" s="4" t="s">
        <v>38</v>
      </c>
      <c r="G22" s="3" t="s">
        <v>60</v>
      </c>
      <c r="H22" s="3" t="s">
        <v>248</v>
      </c>
      <c r="I22" s="7" t="s">
        <v>47</v>
      </c>
      <c r="J22" s="7" t="s">
        <v>92</v>
      </c>
      <c r="K22" s="7" t="s">
        <v>47</v>
      </c>
      <c r="L22" s="7" t="s">
        <v>61</v>
      </c>
      <c r="M22" s="7" t="s">
        <v>44</v>
      </c>
      <c r="N22" s="7" t="s">
        <v>56</v>
      </c>
      <c r="O22" s="7" t="s">
        <v>66</v>
      </c>
      <c r="P22" s="7" t="s">
        <v>100</v>
      </c>
      <c r="Q22" s="8" t="s">
        <v>42</v>
      </c>
      <c r="R22" s="23">
        <f t="shared" si="0"/>
        <v>86.7857142857143</v>
      </c>
      <c r="S22" s="8">
        <v>100</v>
      </c>
      <c r="T22" s="23">
        <f t="shared" si="1"/>
        <v>89.4285714285714</v>
      </c>
      <c r="U22" s="7" t="s">
        <v>75</v>
      </c>
      <c r="V22" s="7" t="s">
        <v>63</v>
      </c>
      <c r="W22" s="7" t="s">
        <v>56</v>
      </c>
      <c r="X22" s="7" t="s">
        <v>56</v>
      </c>
      <c r="Y22" s="7" t="s">
        <v>56</v>
      </c>
      <c r="Z22" s="7" t="s">
        <v>41</v>
      </c>
      <c r="AA22" s="7" t="s">
        <v>55</v>
      </c>
      <c r="AB22" s="7" t="s">
        <v>54</v>
      </c>
      <c r="AC22" s="8" t="s">
        <v>42</v>
      </c>
      <c r="AD22" s="12">
        <f t="shared" si="2"/>
        <v>91.6511627906977</v>
      </c>
      <c r="AE22" s="8">
        <v>100</v>
      </c>
      <c r="AF22" s="24">
        <f t="shared" si="3"/>
        <v>93.3209302325582</v>
      </c>
      <c r="AG22" s="23">
        <f t="shared" si="4"/>
        <v>91.3747508305648</v>
      </c>
      <c r="AH22" s="25">
        <v>20</v>
      </c>
      <c r="AI22" s="16" t="s">
        <v>49</v>
      </c>
      <c r="AJ22" s="26"/>
    </row>
    <row r="23" spans="1:36">
      <c r="A23" s="20">
        <v>284</v>
      </c>
      <c r="B23" s="21" t="s">
        <v>287</v>
      </c>
      <c r="C23" s="21" t="s">
        <v>288</v>
      </c>
      <c r="D23" s="21" t="s">
        <v>52</v>
      </c>
      <c r="E23" s="4" t="s">
        <v>37</v>
      </c>
      <c r="F23" s="4" t="s">
        <v>38</v>
      </c>
      <c r="G23" s="5" t="s">
        <v>39</v>
      </c>
      <c r="H23" s="3" t="s">
        <v>248</v>
      </c>
      <c r="I23" s="7" t="s">
        <v>62</v>
      </c>
      <c r="J23" s="7" t="s">
        <v>48</v>
      </c>
      <c r="K23" s="7" t="s">
        <v>87</v>
      </c>
      <c r="L23" s="7" t="s">
        <v>69</v>
      </c>
      <c r="M23" s="7" t="s">
        <v>44</v>
      </c>
      <c r="N23" s="7" t="s">
        <v>119</v>
      </c>
      <c r="O23" s="7" t="s">
        <v>61</v>
      </c>
      <c r="P23" s="7" t="s">
        <v>83</v>
      </c>
      <c r="Q23" s="8" t="s">
        <v>42</v>
      </c>
      <c r="R23" s="23">
        <f t="shared" si="0"/>
        <v>86.8571428571429</v>
      </c>
      <c r="S23" s="8" t="s">
        <v>42</v>
      </c>
      <c r="T23" s="23">
        <f t="shared" si="1"/>
        <v>89.4857142857143</v>
      </c>
      <c r="U23" s="7" t="s">
        <v>102</v>
      </c>
      <c r="V23" s="7" t="s">
        <v>69</v>
      </c>
      <c r="W23" s="7" t="s">
        <v>44</v>
      </c>
      <c r="X23" s="7" t="s">
        <v>44</v>
      </c>
      <c r="Y23" s="7" t="s">
        <v>44</v>
      </c>
      <c r="Z23" s="7" t="s">
        <v>43</v>
      </c>
      <c r="AA23" s="7" t="s">
        <v>78</v>
      </c>
      <c r="AB23" s="7" t="s">
        <v>47</v>
      </c>
      <c r="AC23" s="8" t="s">
        <v>44</v>
      </c>
      <c r="AD23" s="12">
        <f t="shared" si="2"/>
        <v>90.8604651162791</v>
      </c>
      <c r="AE23" s="8" t="s">
        <v>42</v>
      </c>
      <c r="AF23" s="24">
        <f t="shared" si="3"/>
        <v>92.6883720930233</v>
      </c>
      <c r="AG23" s="23">
        <f t="shared" si="4"/>
        <v>91.0870431893688</v>
      </c>
      <c r="AH23" s="25">
        <v>21</v>
      </c>
      <c r="AI23" s="16" t="s">
        <v>49</v>
      </c>
      <c r="AJ23" s="25"/>
    </row>
    <row r="24" spans="1:36">
      <c r="A24" s="20">
        <v>325</v>
      </c>
      <c r="B24" s="21" t="s">
        <v>289</v>
      </c>
      <c r="C24" s="21" t="s">
        <v>290</v>
      </c>
      <c r="D24" s="21" t="s">
        <v>52</v>
      </c>
      <c r="E24" s="4" t="s">
        <v>37</v>
      </c>
      <c r="F24" s="4" t="s">
        <v>38</v>
      </c>
      <c r="G24" s="5" t="s">
        <v>53</v>
      </c>
      <c r="H24" s="3" t="s">
        <v>248</v>
      </c>
      <c r="I24" s="7" t="s">
        <v>125</v>
      </c>
      <c r="J24" s="7" t="s">
        <v>41</v>
      </c>
      <c r="K24" s="7" t="s">
        <v>43</v>
      </c>
      <c r="L24" s="7" t="s">
        <v>69</v>
      </c>
      <c r="M24" s="7" t="s">
        <v>45</v>
      </c>
      <c r="N24" s="7" t="s">
        <v>70</v>
      </c>
      <c r="O24" s="7" t="s">
        <v>75</v>
      </c>
      <c r="P24" s="7" t="s">
        <v>55</v>
      </c>
      <c r="Q24" s="8" t="s">
        <v>43</v>
      </c>
      <c r="R24" s="23">
        <f t="shared" si="0"/>
        <v>88.3571428571428</v>
      </c>
      <c r="S24" s="8">
        <v>96</v>
      </c>
      <c r="T24" s="23">
        <f t="shared" si="1"/>
        <v>89.8857142857143</v>
      </c>
      <c r="U24" s="7" t="s">
        <v>100</v>
      </c>
      <c r="V24" s="7" t="s">
        <v>62</v>
      </c>
      <c r="W24" s="7" t="s">
        <v>44</v>
      </c>
      <c r="X24" s="7" t="s">
        <v>44</v>
      </c>
      <c r="Y24" s="7" t="s">
        <v>44</v>
      </c>
      <c r="Z24" s="7" t="s">
        <v>44</v>
      </c>
      <c r="AA24" s="7" t="s">
        <v>61</v>
      </c>
      <c r="AB24" s="7" t="s">
        <v>75</v>
      </c>
      <c r="AC24" s="8" t="s">
        <v>42</v>
      </c>
      <c r="AD24" s="12">
        <f t="shared" si="2"/>
        <v>90.8139534883721</v>
      </c>
      <c r="AE24" s="8">
        <v>96</v>
      </c>
      <c r="AF24" s="24">
        <f t="shared" si="3"/>
        <v>91.8511627906977</v>
      </c>
      <c r="AG24" s="23">
        <f t="shared" si="4"/>
        <v>90.868438538206</v>
      </c>
      <c r="AH24" s="25">
        <v>22</v>
      </c>
      <c r="AI24" s="16" t="s">
        <v>49</v>
      </c>
      <c r="AJ24" s="26"/>
    </row>
    <row r="25" spans="1:36">
      <c r="A25" s="20">
        <v>271</v>
      </c>
      <c r="B25" s="21" t="s">
        <v>291</v>
      </c>
      <c r="C25" s="21" t="s">
        <v>292</v>
      </c>
      <c r="D25" s="21" t="s">
        <v>52</v>
      </c>
      <c r="E25" s="4" t="s">
        <v>37</v>
      </c>
      <c r="F25" s="4" t="s">
        <v>38</v>
      </c>
      <c r="G25" s="5" t="s">
        <v>39</v>
      </c>
      <c r="H25" s="3" t="s">
        <v>248</v>
      </c>
      <c r="I25" s="7" t="s">
        <v>69</v>
      </c>
      <c r="J25" s="7" t="s">
        <v>83</v>
      </c>
      <c r="K25" s="7" t="s">
        <v>44</v>
      </c>
      <c r="L25" s="7" t="s">
        <v>100</v>
      </c>
      <c r="M25" s="7" t="s">
        <v>44</v>
      </c>
      <c r="N25" s="7" t="s">
        <v>86</v>
      </c>
      <c r="O25" s="7" t="s">
        <v>57</v>
      </c>
      <c r="P25" s="7" t="s">
        <v>61</v>
      </c>
      <c r="Q25" s="8" t="s">
        <v>42</v>
      </c>
      <c r="R25" s="23">
        <f t="shared" si="0"/>
        <v>86.6428571428571</v>
      </c>
      <c r="S25" s="8" t="s">
        <v>44</v>
      </c>
      <c r="T25" s="23">
        <f t="shared" si="1"/>
        <v>88.3142857142857</v>
      </c>
      <c r="U25" s="7" t="s">
        <v>102</v>
      </c>
      <c r="V25" s="7" t="s">
        <v>55</v>
      </c>
      <c r="W25" s="7" t="s">
        <v>46</v>
      </c>
      <c r="X25" s="7" t="s">
        <v>46</v>
      </c>
      <c r="Y25" s="7" t="s">
        <v>46</v>
      </c>
      <c r="Z25" s="7" t="s">
        <v>56</v>
      </c>
      <c r="AA25" s="7" t="s">
        <v>54</v>
      </c>
      <c r="AB25" s="7" t="s">
        <v>45</v>
      </c>
      <c r="AC25" s="8" t="s">
        <v>44</v>
      </c>
      <c r="AD25" s="12">
        <f t="shared" si="2"/>
        <v>92.6279069767442</v>
      </c>
      <c r="AE25" s="8" t="s">
        <v>44</v>
      </c>
      <c r="AF25" s="24">
        <f t="shared" si="3"/>
        <v>93.1023255813954</v>
      </c>
      <c r="AG25" s="23">
        <f t="shared" si="4"/>
        <v>90.7083056478405</v>
      </c>
      <c r="AH25" s="25">
        <v>23</v>
      </c>
      <c r="AI25" s="16"/>
      <c r="AJ25" s="25"/>
    </row>
    <row r="26" spans="1:36">
      <c r="A26" s="20">
        <v>334</v>
      </c>
      <c r="B26" s="21" t="s">
        <v>293</v>
      </c>
      <c r="C26" s="21" t="s">
        <v>294</v>
      </c>
      <c r="D26" s="21" t="s">
        <v>52</v>
      </c>
      <c r="E26" s="4" t="s">
        <v>37</v>
      </c>
      <c r="F26" s="4" t="s">
        <v>38</v>
      </c>
      <c r="G26" s="3" t="s">
        <v>60</v>
      </c>
      <c r="H26" s="3" t="s">
        <v>248</v>
      </c>
      <c r="I26" s="7" t="s">
        <v>102</v>
      </c>
      <c r="J26" s="7" t="s">
        <v>70</v>
      </c>
      <c r="K26" s="7" t="s">
        <v>122</v>
      </c>
      <c r="L26" s="7" t="s">
        <v>61</v>
      </c>
      <c r="M26" s="7" t="s">
        <v>44</v>
      </c>
      <c r="N26" s="7" t="s">
        <v>46</v>
      </c>
      <c r="O26" s="7" t="s">
        <v>57</v>
      </c>
      <c r="P26" s="7" t="s">
        <v>75</v>
      </c>
      <c r="Q26" s="8" t="s">
        <v>42</v>
      </c>
      <c r="R26" s="23">
        <f t="shared" si="0"/>
        <v>85.3571428571428</v>
      </c>
      <c r="S26" s="8">
        <v>100</v>
      </c>
      <c r="T26" s="23">
        <f t="shared" si="1"/>
        <v>88.2857142857143</v>
      </c>
      <c r="U26" s="7" t="s">
        <v>75</v>
      </c>
      <c r="V26" s="7" t="s">
        <v>78</v>
      </c>
      <c r="W26" s="7" t="s">
        <v>47</v>
      </c>
      <c r="X26" s="7" t="s">
        <v>47</v>
      </c>
      <c r="Y26" s="7" t="s">
        <v>47</v>
      </c>
      <c r="Z26" s="7" t="s">
        <v>43</v>
      </c>
      <c r="AA26" s="7" t="s">
        <v>75</v>
      </c>
      <c r="AB26" s="7" t="s">
        <v>48</v>
      </c>
      <c r="AC26" s="8" t="s">
        <v>42</v>
      </c>
      <c r="AD26" s="12">
        <f t="shared" si="2"/>
        <v>91.093023255814</v>
      </c>
      <c r="AE26" s="8">
        <v>100</v>
      </c>
      <c r="AF26" s="24">
        <f t="shared" si="3"/>
        <v>92.8744186046512</v>
      </c>
      <c r="AG26" s="23">
        <f t="shared" si="4"/>
        <v>90.5800664451827</v>
      </c>
      <c r="AH26" s="25">
        <v>24</v>
      </c>
      <c r="AI26" s="26"/>
      <c r="AJ26" s="26"/>
    </row>
    <row r="27" spans="1:36">
      <c r="A27" s="20">
        <v>242</v>
      </c>
      <c r="B27" s="21" t="s">
        <v>295</v>
      </c>
      <c r="C27" s="21" t="s">
        <v>296</v>
      </c>
      <c r="D27" s="21" t="s">
        <v>52</v>
      </c>
      <c r="E27" s="4" t="s">
        <v>37</v>
      </c>
      <c r="F27" s="4" t="s">
        <v>38</v>
      </c>
      <c r="G27" s="5" t="s">
        <v>82</v>
      </c>
      <c r="H27" s="3" t="s">
        <v>248</v>
      </c>
      <c r="I27" s="7" t="s">
        <v>66</v>
      </c>
      <c r="J27" s="7" t="s">
        <v>56</v>
      </c>
      <c r="K27" s="7" t="s">
        <v>43</v>
      </c>
      <c r="L27" s="7" t="s">
        <v>75</v>
      </c>
      <c r="M27" s="7" t="s">
        <v>44</v>
      </c>
      <c r="N27" s="7" t="s">
        <v>78</v>
      </c>
      <c r="O27" s="7" t="s">
        <v>45</v>
      </c>
      <c r="P27" s="7" t="s">
        <v>47</v>
      </c>
      <c r="Q27" s="8" t="s">
        <v>63</v>
      </c>
      <c r="R27" s="23">
        <f t="shared" si="0"/>
        <v>89.2619047619048</v>
      </c>
      <c r="S27" s="8" t="s">
        <v>43</v>
      </c>
      <c r="T27" s="23">
        <f t="shared" si="1"/>
        <v>91.0095238095238</v>
      </c>
      <c r="U27" s="7" t="s">
        <v>100</v>
      </c>
      <c r="V27" s="7" t="s">
        <v>78</v>
      </c>
      <c r="W27" s="7" t="s">
        <v>61</v>
      </c>
      <c r="X27" s="7" t="s">
        <v>61</v>
      </c>
      <c r="Y27" s="7" t="s">
        <v>61</v>
      </c>
      <c r="Z27" s="7" t="s">
        <v>62</v>
      </c>
      <c r="AA27" s="7" t="s">
        <v>44</v>
      </c>
      <c r="AB27" s="7" t="s">
        <v>54</v>
      </c>
      <c r="AC27" s="8" t="s">
        <v>102</v>
      </c>
      <c r="AD27" s="12">
        <f t="shared" si="2"/>
        <v>87.4883720930233</v>
      </c>
      <c r="AE27" s="8" t="s">
        <v>43</v>
      </c>
      <c r="AF27" s="24">
        <f t="shared" si="3"/>
        <v>89.5906976744186</v>
      </c>
      <c r="AG27" s="23">
        <f t="shared" si="4"/>
        <v>90.3001107419712</v>
      </c>
      <c r="AH27" s="25">
        <v>25</v>
      </c>
      <c r="AI27" s="26"/>
      <c r="AJ27" s="26"/>
    </row>
    <row r="28" spans="1:36">
      <c r="A28" s="20">
        <v>336</v>
      </c>
      <c r="B28" s="21" t="s">
        <v>297</v>
      </c>
      <c r="C28" s="21" t="s">
        <v>298</v>
      </c>
      <c r="D28" s="21" t="s">
        <v>36</v>
      </c>
      <c r="E28" s="4" t="s">
        <v>37</v>
      </c>
      <c r="F28" s="4" t="s">
        <v>38</v>
      </c>
      <c r="G28" s="3" t="s">
        <v>60</v>
      </c>
      <c r="H28" s="3" t="s">
        <v>248</v>
      </c>
      <c r="I28" s="7" t="s">
        <v>118</v>
      </c>
      <c r="J28" s="7" t="s">
        <v>109</v>
      </c>
      <c r="K28" s="7" t="s">
        <v>186</v>
      </c>
      <c r="L28" s="7" t="s">
        <v>61</v>
      </c>
      <c r="M28" s="7" t="s">
        <v>57</v>
      </c>
      <c r="N28" s="7" t="s">
        <v>54</v>
      </c>
      <c r="O28" s="7" t="s">
        <v>48</v>
      </c>
      <c r="P28" s="7" t="s">
        <v>87</v>
      </c>
      <c r="Q28" s="8" t="s">
        <v>42</v>
      </c>
      <c r="R28" s="23">
        <f t="shared" si="0"/>
        <v>83.3809523809524</v>
      </c>
      <c r="S28" s="8">
        <v>100</v>
      </c>
      <c r="T28" s="23">
        <f t="shared" si="1"/>
        <v>86.7047619047619</v>
      </c>
      <c r="U28" s="7" t="s">
        <v>57</v>
      </c>
      <c r="V28" s="7" t="s">
        <v>70</v>
      </c>
      <c r="W28" s="7" t="s">
        <v>48</v>
      </c>
      <c r="X28" s="7" t="s">
        <v>48</v>
      </c>
      <c r="Y28" s="7" t="s">
        <v>48</v>
      </c>
      <c r="Z28" s="7" t="s">
        <v>61</v>
      </c>
      <c r="AA28" s="7" t="s">
        <v>63</v>
      </c>
      <c r="AB28" s="7" t="s">
        <v>54</v>
      </c>
      <c r="AC28" s="8" t="s">
        <v>42</v>
      </c>
      <c r="AD28" s="12">
        <f t="shared" si="2"/>
        <v>90.9302325581395</v>
      </c>
      <c r="AE28" s="8">
        <v>100</v>
      </c>
      <c r="AF28" s="24">
        <f t="shared" si="3"/>
        <v>92.7441860465116</v>
      </c>
      <c r="AG28" s="23">
        <f t="shared" si="4"/>
        <v>89.7244739756368</v>
      </c>
      <c r="AH28" s="25">
        <v>26</v>
      </c>
      <c r="AI28" s="26"/>
      <c r="AJ28" s="26"/>
    </row>
    <row r="29" spans="1:36">
      <c r="A29" s="20">
        <v>230</v>
      </c>
      <c r="B29" s="21" t="s">
        <v>299</v>
      </c>
      <c r="C29" s="21" t="s">
        <v>300</v>
      </c>
      <c r="D29" s="21" t="s">
        <v>36</v>
      </c>
      <c r="E29" s="4" t="s">
        <v>37</v>
      </c>
      <c r="F29" s="4" t="s">
        <v>38</v>
      </c>
      <c r="G29" s="5" t="s">
        <v>82</v>
      </c>
      <c r="H29" s="3" t="s">
        <v>248</v>
      </c>
      <c r="I29" s="7" t="s">
        <v>86</v>
      </c>
      <c r="J29" s="7" t="s">
        <v>46</v>
      </c>
      <c r="K29" s="7" t="s">
        <v>44</v>
      </c>
      <c r="L29" s="7" t="s">
        <v>63</v>
      </c>
      <c r="M29" s="7" t="s">
        <v>54</v>
      </c>
      <c r="N29" s="7" t="s">
        <v>57</v>
      </c>
      <c r="O29" s="7" t="s">
        <v>63</v>
      </c>
      <c r="P29" s="7" t="s">
        <v>69</v>
      </c>
      <c r="Q29" s="8" t="s">
        <v>63</v>
      </c>
      <c r="R29" s="23">
        <f t="shared" si="0"/>
        <v>87.0714285714286</v>
      </c>
      <c r="S29" s="8" t="s">
        <v>44</v>
      </c>
      <c r="T29" s="23">
        <f t="shared" si="1"/>
        <v>88.6571428571429</v>
      </c>
      <c r="U29" s="7" t="s">
        <v>55</v>
      </c>
      <c r="V29" s="7" t="s">
        <v>75</v>
      </c>
      <c r="W29" s="7" t="s">
        <v>61</v>
      </c>
      <c r="X29" s="7" t="s">
        <v>61</v>
      </c>
      <c r="Y29" s="7" t="s">
        <v>61</v>
      </c>
      <c r="Z29" s="7" t="s">
        <v>63</v>
      </c>
      <c r="AA29" s="7" t="s">
        <v>46</v>
      </c>
      <c r="AB29" s="7" t="s">
        <v>54</v>
      </c>
      <c r="AC29" s="8" t="s">
        <v>102</v>
      </c>
      <c r="AD29" s="12">
        <f t="shared" si="2"/>
        <v>89.1860465116279</v>
      </c>
      <c r="AE29" s="8" t="s">
        <v>44</v>
      </c>
      <c r="AF29" s="24">
        <f t="shared" si="3"/>
        <v>90.3488372093023</v>
      </c>
      <c r="AG29" s="23">
        <f t="shared" si="4"/>
        <v>89.5029900332226</v>
      </c>
      <c r="AH29" s="25">
        <v>27</v>
      </c>
      <c r="AI29" s="26"/>
      <c r="AJ29" s="26"/>
    </row>
    <row r="30" spans="1:36">
      <c r="A30" s="20">
        <v>313</v>
      </c>
      <c r="B30" s="21" t="s">
        <v>301</v>
      </c>
      <c r="C30" s="21" t="s">
        <v>302</v>
      </c>
      <c r="D30" s="21" t="s">
        <v>52</v>
      </c>
      <c r="E30" s="4" t="s">
        <v>37</v>
      </c>
      <c r="F30" s="4" t="s">
        <v>38</v>
      </c>
      <c r="G30" s="5" t="s">
        <v>53</v>
      </c>
      <c r="H30" s="3" t="s">
        <v>248</v>
      </c>
      <c r="I30" s="7" t="s">
        <v>83</v>
      </c>
      <c r="J30" s="7" t="s">
        <v>62</v>
      </c>
      <c r="K30" s="7" t="s">
        <v>54</v>
      </c>
      <c r="L30" s="7" t="s">
        <v>69</v>
      </c>
      <c r="M30" s="7" t="s">
        <v>54</v>
      </c>
      <c r="N30" s="7" t="s">
        <v>70</v>
      </c>
      <c r="O30" s="7" t="s">
        <v>87</v>
      </c>
      <c r="P30" s="7" t="s">
        <v>69</v>
      </c>
      <c r="Q30" s="8" t="s">
        <v>44</v>
      </c>
      <c r="R30" s="23">
        <f t="shared" si="0"/>
        <v>86.9047619047619</v>
      </c>
      <c r="S30" s="8">
        <v>95</v>
      </c>
      <c r="T30" s="23">
        <f t="shared" si="1"/>
        <v>88.5238095238095</v>
      </c>
      <c r="U30" s="7" t="s">
        <v>79</v>
      </c>
      <c r="V30" s="7" t="s">
        <v>62</v>
      </c>
      <c r="W30" s="7" t="s">
        <v>56</v>
      </c>
      <c r="X30" s="7" t="s">
        <v>56</v>
      </c>
      <c r="Y30" s="7" t="s">
        <v>56</v>
      </c>
      <c r="Z30" s="7" t="s">
        <v>63</v>
      </c>
      <c r="AA30" s="7" t="s">
        <v>55</v>
      </c>
      <c r="AB30" s="7" t="s">
        <v>56</v>
      </c>
      <c r="AC30" s="8" t="s">
        <v>42</v>
      </c>
      <c r="AD30" s="12">
        <f t="shared" si="2"/>
        <v>89.3023255813954</v>
      </c>
      <c r="AE30" s="8">
        <v>95</v>
      </c>
      <c r="AF30" s="24">
        <f t="shared" si="3"/>
        <v>90.4418604651163</v>
      </c>
      <c r="AG30" s="23">
        <f t="shared" si="4"/>
        <v>89.4828349944629</v>
      </c>
      <c r="AH30" s="25">
        <v>28</v>
      </c>
      <c r="AI30" s="26"/>
      <c r="AJ30" s="26"/>
    </row>
    <row r="31" spans="1:36">
      <c r="A31" s="20">
        <v>296</v>
      </c>
      <c r="B31" s="21" t="s">
        <v>303</v>
      </c>
      <c r="C31" s="21" t="s">
        <v>304</v>
      </c>
      <c r="D31" s="21" t="s">
        <v>52</v>
      </c>
      <c r="E31" s="4" t="s">
        <v>37</v>
      </c>
      <c r="F31" s="4" t="s">
        <v>38</v>
      </c>
      <c r="G31" s="5" t="s">
        <v>53</v>
      </c>
      <c r="H31" s="3" t="s">
        <v>248</v>
      </c>
      <c r="I31" s="7" t="s">
        <v>45</v>
      </c>
      <c r="J31" s="7" t="s">
        <v>41</v>
      </c>
      <c r="K31" s="7" t="s">
        <v>45</v>
      </c>
      <c r="L31" s="7" t="s">
        <v>69</v>
      </c>
      <c r="M31" s="7" t="s">
        <v>44</v>
      </c>
      <c r="N31" s="7" t="s">
        <v>118</v>
      </c>
      <c r="O31" s="7" t="s">
        <v>100</v>
      </c>
      <c r="P31" s="7" t="s">
        <v>83</v>
      </c>
      <c r="Q31" s="8" t="s">
        <v>44</v>
      </c>
      <c r="R31" s="23">
        <f t="shared" si="0"/>
        <v>88.5238095238095</v>
      </c>
      <c r="S31" s="8">
        <v>95</v>
      </c>
      <c r="T31" s="23">
        <f t="shared" si="1"/>
        <v>89.8190476190476</v>
      </c>
      <c r="U31" s="7" t="s">
        <v>79</v>
      </c>
      <c r="V31" s="7" t="s">
        <v>54</v>
      </c>
      <c r="W31" s="7" t="s">
        <v>61</v>
      </c>
      <c r="X31" s="7" t="s">
        <v>61</v>
      </c>
      <c r="Y31" s="7" t="s">
        <v>61</v>
      </c>
      <c r="Z31" s="7" t="s">
        <v>44</v>
      </c>
      <c r="AA31" s="7" t="s">
        <v>69</v>
      </c>
      <c r="AB31" s="7" t="s">
        <v>109</v>
      </c>
      <c r="AC31" s="8" t="s">
        <v>42</v>
      </c>
      <c r="AD31" s="12">
        <f t="shared" si="2"/>
        <v>87.5581395348837</v>
      </c>
      <c r="AE31" s="8">
        <v>95</v>
      </c>
      <c r="AF31" s="24">
        <f t="shared" si="3"/>
        <v>89.046511627907</v>
      </c>
      <c r="AG31" s="23">
        <f t="shared" si="4"/>
        <v>89.4327796234773</v>
      </c>
      <c r="AH31" s="25">
        <v>29</v>
      </c>
      <c r="AI31" s="26"/>
      <c r="AJ31" s="26"/>
    </row>
    <row r="32" spans="1:36">
      <c r="A32" s="20">
        <v>333</v>
      </c>
      <c r="B32" s="21" t="s">
        <v>305</v>
      </c>
      <c r="C32" s="21" t="s">
        <v>306</v>
      </c>
      <c r="D32" s="21" t="s">
        <v>52</v>
      </c>
      <c r="E32" s="4" t="s">
        <v>37</v>
      </c>
      <c r="F32" s="4" t="s">
        <v>38</v>
      </c>
      <c r="G32" s="3" t="s">
        <v>60</v>
      </c>
      <c r="H32" s="3" t="s">
        <v>248</v>
      </c>
      <c r="I32" s="7" t="s">
        <v>63</v>
      </c>
      <c r="J32" s="7" t="s">
        <v>132</v>
      </c>
      <c r="K32" s="7" t="s">
        <v>66</v>
      </c>
      <c r="L32" s="7" t="s">
        <v>78</v>
      </c>
      <c r="M32" s="7" t="s">
        <v>54</v>
      </c>
      <c r="N32" s="7" t="s">
        <v>61</v>
      </c>
      <c r="O32" s="7" t="s">
        <v>92</v>
      </c>
      <c r="P32" s="7" t="s">
        <v>66</v>
      </c>
      <c r="Q32" s="8" t="s">
        <v>42</v>
      </c>
      <c r="R32" s="23">
        <f t="shared" si="0"/>
        <v>82.0952380952381</v>
      </c>
      <c r="S32" s="8">
        <v>100</v>
      </c>
      <c r="T32" s="23">
        <f t="shared" si="1"/>
        <v>85.6761904761905</v>
      </c>
      <c r="U32" s="7" t="s">
        <v>62</v>
      </c>
      <c r="V32" s="7" t="s">
        <v>78</v>
      </c>
      <c r="W32" s="7" t="s">
        <v>47</v>
      </c>
      <c r="X32" s="7" t="s">
        <v>47</v>
      </c>
      <c r="Y32" s="7" t="s">
        <v>47</v>
      </c>
      <c r="Z32" s="7" t="s">
        <v>43</v>
      </c>
      <c r="AA32" s="7" t="s">
        <v>61</v>
      </c>
      <c r="AB32" s="7" t="s">
        <v>55</v>
      </c>
      <c r="AC32" s="8" t="s">
        <v>42</v>
      </c>
      <c r="AD32" s="12">
        <f t="shared" si="2"/>
        <v>90.9767441860465</v>
      </c>
      <c r="AE32" s="8">
        <v>100</v>
      </c>
      <c r="AF32" s="24">
        <f t="shared" si="3"/>
        <v>92.7813953488372</v>
      </c>
      <c r="AG32" s="23">
        <f t="shared" si="4"/>
        <v>89.2287929125139</v>
      </c>
      <c r="AH32" s="25">
        <v>30</v>
      </c>
      <c r="AI32" s="26"/>
      <c r="AJ32" s="26"/>
    </row>
    <row r="33" spans="1:36">
      <c r="A33" s="20">
        <v>300</v>
      </c>
      <c r="B33" s="21" t="s">
        <v>307</v>
      </c>
      <c r="C33" s="21" t="s">
        <v>308</v>
      </c>
      <c r="D33" s="21" t="s">
        <v>52</v>
      </c>
      <c r="E33" s="4" t="s">
        <v>37</v>
      </c>
      <c r="F33" s="4" t="s">
        <v>38</v>
      </c>
      <c r="G33" s="5" t="s">
        <v>53</v>
      </c>
      <c r="H33" s="3" t="s">
        <v>248</v>
      </c>
      <c r="I33" s="7" t="s">
        <v>122</v>
      </c>
      <c r="J33" s="7" t="s">
        <v>41</v>
      </c>
      <c r="K33" s="7" t="s">
        <v>48</v>
      </c>
      <c r="L33" s="7" t="s">
        <v>69</v>
      </c>
      <c r="M33" s="7" t="s">
        <v>44</v>
      </c>
      <c r="N33" s="7" t="s">
        <v>101</v>
      </c>
      <c r="O33" s="7" t="s">
        <v>83</v>
      </c>
      <c r="P33" s="7" t="s">
        <v>66</v>
      </c>
      <c r="Q33" s="8" t="s">
        <v>44</v>
      </c>
      <c r="R33" s="23">
        <f t="shared" si="0"/>
        <v>83.1666666666667</v>
      </c>
      <c r="S33" s="8">
        <v>95</v>
      </c>
      <c r="T33" s="23">
        <f t="shared" si="1"/>
        <v>85.5333333333333</v>
      </c>
      <c r="U33" s="7" t="s">
        <v>70</v>
      </c>
      <c r="V33" s="7" t="s">
        <v>61</v>
      </c>
      <c r="W33" s="7" t="s">
        <v>44</v>
      </c>
      <c r="X33" s="7" t="s">
        <v>44</v>
      </c>
      <c r="Y33" s="7" t="s">
        <v>44</v>
      </c>
      <c r="Z33" s="7" t="s">
        <v>44</v>
      </c>
      <c r="AA33" s="7" t="s">
        <v>61</v>
      </c>
      <c r="AB33" s="7" t="s">
        <v>63</v>
      </c>
      <c r="AC33" s="8" t="s">
        <v>42</v>
      </c>
      <c r="AD33" s="12">
        <f t="shared" si="2"/>
        <v>91.5116279069767</v>
      </c>
      <c r="AE33" s="8">
        <v>95</v>
      </c>
      <c r="AF33" s="24">
        <f t="shared" si="3"/>
        <v>92.2093023255814</v>
      </c>
      <c r="AG33" s="23">
        <f t="shared" si="4"/>
        <v>88.8713178294574</v>
      </c>
      <c r="AH33" s="25">
        <v>31</v>
      </c>
      <c r="AI33" s="26"/>
      <c r="AJ33" s="26"/>
    </row>
    <row r="34" spans="1:36">
      <c r="A34" s="20">
        <v>318</v>
      </c>
      <c r="B34" s="21" t="s">
        <v>309</v>
      </c>
      <c r="C34" s="21" t="s">
        <v>310</v>
      </c>
      <c r="D34" s="21" t="s">
        <v>52</v>
      </c>
      <c r="E34" s="4" t="s">
        <v>37</v>
      </c>
      <c r="F34" s="4" t="s">
        <v>38</v>
      </c>
      <c r="G34" s="5" t="s">
        <v>53</v>
      </c>
      <c r="H34" s="3" t="s">
        <v>248</v>
      </c>
      <c r="I34" s="7" t="s">
        <v>122</v>
      </c>
      <c r="J34" s="7" t="s">
        <v>45</v>
      </c>
      <c r="K34" s="7" t="s">
        <v>47</v>
      </c>
      <c r="L34" s="7" t="s">
        <v>63</v>
      </c>
      <c r="M34" s="7" t="s">
        <v>54</v>
      </c>
      <c r="N34" s="7" t="s">
        <v>119</v>
      </c>
      <c r="O34" s="7" t="s">
        <v>63</v>
      </c>
      <c r="P34" s="7" t="s">
        <v>63</v>
      </c>
      <c r="Q34" s="8" t="s">
        <v>48</v>
      </c>
      <c r="R34" s="23">
        <f t="shared" si="0"/>
        <v>83.9523809523809</v>
      </c>
      <c r="S34" s="8">
        <v>95</v>
      </c>
      <c r="T34" s="23">
        <f t="shared" si="1"/>
        <v>86.1619047619048</v>
      </c>
      <c r="U34" s="7" t="s">
        <v>100</v>
      </c>
      <c r="V34" s="7" t="s">
        <v>61</v>
      </c>
      <c r="W34" s="7" t="s">
        <v>44</v>
      </c>
      <c r="X34" s="7" t="s">
        <v>44</v>
      </c>
      <c r="Y34" s="7" t="s">
        <v>44</v>
      </c>
      <c r="Z34" s="7" t="s">
        <v>44</v>
      </c>
      <c r="AA34" s="7" t="s">
        <v>56</v>
      </c>
      <c r="AB34" s="7" t="s">
        <v>100</v>
      </c>
      <c r="AC34" s="8" t="s">
        <v>42</v>
      </c>
      <c r="AD34" s="12">
        <f t="shared" si="2"/>
        <v>90.1162790697674</v>
      </c>
      <c r="AE34" s="8">
        <v>95</v>
      </c>
      <c r="AF34" s="24">
        <f t="shared" si="3"/>
        <v>91.093023255814</v>
      </c>
      <c r="AG34" s="23">
        <f t="shared" si="4"/>
        <v>88.6274640088594</v>
      </c>
      <c r="AH34" s="25">
        <v>32</v>
      </c>
      <c r="AI34" s="26"/>
      <c r="AJ34" s="26"/>
    </row>
    <row r="35" spans="1:36">
      <c r="A35" s="20">
        <v>274</v>
      </c>
      <c r="B35" s="21" t="s">
        <v>311</v>
      </c>
      <c r="C35" s="21" t="s">
        <v>312</v>
      </c>
      <c r="D35" s="21" t="s">
        <v>52</v>
      </c>
      <c r="E35" s="4" t="s">
        <v>37</v>
      </c>
      <c r="F35" s="4" t="s">
        <v>38</v>
      </c>
      <c r="G35" s="5" t="s">
        <v>39</v>
      </c>
      <c r="H35" s="3" t="s">
        <v>248</v>
      </c>
      <c r="I35" s="7" t="s">
        <v>69</v>
      </c>
      <c r="J35" s="7" t="s">
        <v>48</v>
      </c>
      <c r="K35" s="7" t="s">
        <v>43</v>
      </c>
      <c r="L35" s="7" t="s">
        <v>70</v>
      </c>
      <c r="M35" s="7" t="s">
        <v>44</v>
      </c>
      <c r="N35" s="7" t="s">
        <v>101</v>
      </c>
      <c r="O35" s="7" t="s">
        <v>92</v>
      </c>
      <c r="P35" s="7" t="s">
        <v>118</v>
      </c>
      <c r="Q35" s="8" t="s">
        <v>42</v>
      </c>
      <c r="R35" s="23">
        <f t="shared" si="0"/>
        <v>84.7380952380952</v>
      </c>
      <c r="S35" s="8" t="s">
        <v>44</v>
      </c>
      <c r="T35" s="23">
        <f t="shared" si="1"/>
        <v>86.7904761904762</v>
      </c>
      <c r="U35" s="7" t="s">
        <v>86</v>
      </c>
      <c r="V35" s="7" t="s">
        <v>83</v>
      </c>
      <c r="W35" s="7" t="s">
        <v>44</v>
      </c>
      <c r="X35" s="7" t="s">
        <v>44</v>
      </c>
      <c r="Y35" s="7" t="s">
        <v>44</v>
      </c>
      <c r="Z35" s="7" t="s">
        <v>61</v>
      </c>
      <c r="AA35" s="7" t="s">
        <v>75</v>
      </c>
      <c r="AB35" s="7" t="s">
        <v>78</v>
      </c>
      <c r="AC35" s="8" t="s">
        <v>44</v>
      </c>
      <c r="AD35" s="12">
        <f t="shared" si="2"/>
        <v>88.2558139534884</v>
      </c>
      <c r="AE35" s="8" t="s">
        <v>44</v>
      </c>
      <c r="AF35" s="24">
        <f t="shared" si="3"/>
        <v>89.6046511627907</v>
      </c>
      <c r="AG35" s="23">
        <f t="shared" si="4"/>
        <v>88.1975636766335</v>
      </c>
      <c r="AH35" s="25">
        <v>33</v>
      </c>
      <c r="AI35" s="26"/>
      <c r="AJ35" s="25"/>
    </row>
    <row r="36" spans="1:36">
      <c r="A36" s="20">
        <v>314</v>
      </c>
      <c r="B36" s="21" t="s">
        <v>313</v>
      </c>
      <c r="C36" s="21" t="s">
        <v>314</v>
      </c>
      <c r="D36" s="21" t="s">
        <v>52</v>
      </c>
      <c r="E36" s="4" t="s">
        <v>37</v>
      </c>
      <c r="F36" s="4" t="s">
        <v>38</v>
      </c>
      <c r="G36" s="5" t="s">
        <v>53</v>
      </c>
      <c r="H36" s="3" t="s">
        <v>248</v>
      </c>
      <c r="I36" s="7" t="s">
        <v>101</v>
      </c>
      <c r="J36" s="7" t="s">
        <v>62</v>
      </c>
      <c r="K36" s="7" t="s">
        <v>78</v>
      </c>
      <c r="L36" s="7" t="s">
        <v>55</v>
      </c>
      <c r="M36" s="7" t="s">
        <v>61</v>
      </c>
      <c r="N36" s="7" t="s">
        <v>78</v>
      </c>
      <c r="O36" s="7" t="s">
        <v>102</v>
      </c>
      <c r="P36" s="7" t="s">
        <v>63</v>
      </c>
      <c r="Q36" s="8" t="s">
        <v>44</v>
      </c>
      <c r="R36" s="23">
        <f t="shared" si="0"/>
        <v>83.3571428571429</v>
      </c>
      <c r="S36" s="8">
        <v>95</v>
      </c>
      <c r="T36" s="23">
        <f t="shared" si="1"/>
        <v>85.6857142857143</v>
      </c>
      <c r="U36" s="7" t="s">
        <v>112</v>
      </c>
      <c r="V36" s="7" t="s">
        <v>66</v>
      </c>
      <c r="W36" s="7" t="s">
        <v>44</v>
      </c>
      <c r="X36" s="7" t="s">
        <v>44</v>
      </c>
      <c r="Y36" s="7" t="s">
        <v>44</v>
      </c>
      <c r="Z36" s="7" t="s">
        <v>63</v>
      </c>
      <c r="AA36" s="7" t="s">
        <v>54</v>
      </c>
      <c r="AB36" s="7" t="s">
        <v>44</v>
      </c>
      <c r="AC36" s="8" t="s">
        <v>42</v>
      </c>
      <c r="AD36" s="12">
        <f t="shared" si="2"/>
        <v>89.5348837209302</v>
      </c>
      <c r="AE36" s="8">
        <v>95</v>
      </c>
      <c r="AF36" s="24">
        <f t="shared" si="3"/>
        <v>90.6279069767442</v>
      </c>
      <c r="AG36" s="23">
        <f t="shared" si="4"/>
        <v>88.1568106312292</v>
      </c>
      <c r="AH36" s="25">
        <v>34</v>
      </c>
      <c r="AI36" s="26"/>
      <c r="AJ36" s="26"/>
    </row>
    <row r="37" spans="1:36">
      <c r="A37" s="20">
        <v>358</v>
      </c>
      <c r="B37" s="21" t="s">
        <v>315</v>
      </c>
      <c r="C37" s="21" t="s">
        <v>316</v>
      </c>
      <c r="D37" s="21" t="s">
        <v>52</v>
      </c>
      <c r="E37" s="4" t="s">
        <v>37</v>
      </c>
      <c r="F37" s="4" t="s">
        <v>38</v>
      </c>
      <c r="G37" s="3" t="s">
        <v>60</v>
      </c>
      <c r="H37" s="3" t="s">
        <v>248</v>
      </c>
      <c r="I37" s="7" t="s">
        <v>78</v>
      </c>
      <c r="J37" s="7" t="s">
        <v>100</v>
      </c>
      <c r="K37" s="7" t="s">
        <v>131</v>
      </c>
      <c r="L37" s="7" t="s">
        <v>75</v>
      </c>
      <c r="M37" s="7" t="s">
        <v>75</v>
      </c>
      <c r="N37" s="7" t="s">
        <v>54</v>
      </c>
      <c r="O37" s="7" t="s">
        <v>63</v>
      </c>
      <c r="P37" s="7" t="s">
        <v>43</v>
      </c>
      <c r="Q37" s="8" t="s">
        <v>44</v>
      </c>
      <c r="R37" s="23">
        <f t="shared" si="0"/>
        <v>85.4285714285714</v>
      </c>
      <c r="S37" s="8">
        <v>80</v>
      </c>
      <c r="T37" s="23">
        <f t="shared" si="1"/>
        <v>84.3428571428571</v>
      </c>
      <c r="U37" s="7" t="s">
        <v>75</v>
      </c>
      <c r="V37" s="7" t="s">
        <v>118</v>
      </c>
      <c r="W37" s="7" t="s">
        <v>56</v>
      </c>
      <c r="X37" s="7" t="s">
        <v>56</v>
      </c>
      <c r="Y37" s="7" t="s">
        <v>56</v>
      </c>
      <c r="Z37" s="7" t="s">
        <v>43</v>
      </c>
      <c r="AA37" s="7" t="s">
        <v>54</v>
      </c>
      <c r="AB37" s="7" t="s">
        <v>48</v>
      </c>
      <c r="AC37" s="8" t="s">
        <v>42</v>
      </c>
      <c r="AD37" s="12">
        <f t="shared" si="2"/>
        <v>91.4418604651163</v>
      </c>
      <c r="AE37" s="8">
        <v>80</v>
      </c>
      <c r="AF37" s="24">
        <f t="shared" si="3"/>
        <v>89.153488372093</v>
      </c>
      <c r="AG37" s="23">
        <f t="shared" si="4"/>
        <v>86.7481727574751</v>
      </c>
      <c r="AH37" s="25">
        <v>35</v>
      </c>
      <c r="AI37" s="26"/>
      <c r="AJ37" s="26"/>
    </row>
    <row r="38" spans="1:36">
      <c r="A38" s="20">
        <v>270</v>
      </c>
      <c r="B38" s="21" t="s">
        <v>317</v>
      </c>
      <c r="C38" s="21" t="s">
        <v>318</v>
      </c>
      <c r="D38" s="21" t="s">
        <v>52</v>
      </c>
      <c r="E38" s="4" t="s">
        <v>37</v>
      </c>
      <c r="F38" s="4" t="s">
        <v>38</v>
      </c>
      <c r="G38" s="5" t="s">
        <v>39</v>
      </c>
      <c r="H38" s="3" t="s">
        <v>248</v>
      </c>
      <c r="I38" s="7" t="s">
        <v>101</v>
      </c>
      <c r="J38" s="7" t="s">
        <v>79</v>
      </c>
      <c r="K38" s="7" t="s">
        <v>70</v>
      </c>
      <c r="L38" s="7" t="s">
        <v>79</v>
      </c>
      <c r="M38" s="7" t="s">
        <v>44</v>
      </c>
      <c r="N38" s="7" t="s">
        <v>101</v>
      </c>
      <c r="O38" s="7" t="s">
        <v>75</v>
      </c>
      <c r="P38" s="7" t="s">
        <v>78</v>
      </c>
      <c r="Q38" s="8" t="s">
        <v>42</v>
      </c>
      <c r="R38" s="23">
        <f t="shared" si="0"/>
        <v>78.8095238095238</v>
      </c>
      <c r="S38" s="8" t="s">
        <v>44</v>
      </c>
      <c r="T38" s="23">
        <f t="shared" si="1"/>
        <v>82.0476190476191</v>
      </c>
      <c r="U38" s="7" t="s">
        <v>87</v>
      </c>
      <c r="V38" s="7" t="s">
        <v>83</v>
      </c>
      <c r="W38" s="7" t="s">
        <v>56</v>
      </c>
      <c r="X38" s="7" t="s">
        <v>56</v>
      </c>
      <c r="Y38" s="7" t="s">
        <v>56</v>
      </c>
      <c r="Z38" s="7" t="s">
        <v>43</v>
      </c>
      <c r="AA38" s="7" t="s">
        <v>56</v>
      </c>
      <c r="AB38" s="7" t="s">
        <v>45</v>
      </c>
      <c r="AC38" s="8" t="s">
        <v>44</v>
      </c>
      <c r="AD38" s="12">
        <f t="shared" si="2"/>
        <v>90.3953488372093</v>
      </c>
      <c r="AE38" s="8" t="s">
        <v>44</v>
      </c>
      <c r="AF38" s="24">
        <f t="shared" si="3"/>
        <v>91.3162790697674</v>
      </c>
      <c r="AG38" s="23">
        <f t="shared" si="4"/>
        <v>86.6819490586932</v>
      </c>
      <c r="AH38" s="25">
        <v>36</v>
      </c>
      <c r="AI38" s="26"/>
      <c r="AJ38" s="25"/>
    </row>
    <row r="39" spans="1:36">
      <c r="A39" s="20">
        <v>343</v>
      </c>
      <c r="B39" s="21" t="s">
        <v>319</v>
      </c>
      <c r="C39" s="21" t="s">
        <v>320</v>
      </c>
      <c r="D39" s="21" t="s">
        <v>52</v>
      </c>
      <c r="E39" s="4" t="s">
        <v>37</v>
      </c>
      <c r="F39" s="4" t="s">
        <v>38</v>
      </c>
      <c r="G39" s="3" t="s">
        <v>60</v>
      </c>
      <c r="H39" s="3" t="s">
        <v>248</v>
      </c>
      <c r="I39" s="7" t="s">
        <v>102</v>
      </c>
      <c r="J39" s="7" t="s">
        <v>128</v>
      </c>
      <c r="K39" s="7" t="s">
        <v>101</v>
      </c>
      <c r="L39" s="7" t="s">
        <v>66</v>
      </c>
      <c r="M39" s="7" t="s">
        <v>115</v>
      </c>
      <c r="N39" s="7" t="s">
        <v>47</v>
      </c>
      <c r="O39" s="7" t="s">
        <v>44</v>
      </c>
      <c r="P39" s="7" t="s">
        <v>55</v>
      </c>
      <c r="Q39" s="8" t="s">
        <v>42</v>
      </c>
      <c r="R39" s="23">
        <f t="shared" si="0"/>
        <v>80.2857142857143</v>
      </c>
      <c r="S39" s="8">
        <v>100</v>
      </c>
      <c r="T39" s="23">
        <f t="shared" si="1"/>
        <v>84.2285714285714</v>
      </c>
      <c r="U39" s="7" t="s">
        <v>78</v>
      </c>
      <c r="V39" s="7" t="s">
        <v>101</v>
      </c>
      <c r="W39" s="7" t="s">
        <v>61</v>
      </c>
      <c r="X39" s="7" t="s">
        <v>61</v>
      </c>
      <c r="Y39" s="7" t="s">
        <v>61</v>
      </c>
      <c r="Z39" s="7" t="s">
        <v>115</v>
      </c>
      <c r="AA39" s="7" t="s">
        <v>78</v>
      </c>
      <c r="AB39" s="7" t="s">
        <v>48</v>
      </c>
      <c r="AC39" s="8" t="s">
        <v>42</v>
      </c>
      <c r="AD39" s="12">
        <f t="shared" si="2"/>
        <v>84.8837209302326</v>
      </c>
      <c r="AE39" s="8">
        <v>100</v>
      </c>
      <c r="AF39" s="24">
        <f t="shared" si="3"/>
        <v>87.9069767441861</v>
      </c>
      <c r="AG39" s="23">
        <f t="shared" si="4"/>
        <v>86.0677740863787</v>
      </c>
      <c r="AH39" s="25">
        <v>37</v>
      </c>
      <c r="AI39" s="26"/>
      <c r="AJ39" s="26"/>
    </row>
    <row r="40" spans="1:36">
      <c r="A40" s="20">
        <v>278</v>
      </c>
      <c r="B40" s="21" t="s">
        <v>321</v>
      </c>
      <c r="C40" s="21" t="s">
        <v>322</v>
      </c>
      <c r="D40" s="21" t="s">
        <v>52</v>
      </c>
      <c r="E40" s="4" t="s">
        <v>37</v>
      </c>
      <c r="F40" s="4" t="s">
        <v>38</v>
      </c>
      <c r="G40" s="5" t="s">
        <v>39</v>
      </c>
      <c r="H40" s="3" t="s">
        <v>248</v>
      </c>
      <c r="I40" s="7" t="s">
        <v>101</v>
      </c>
      <c r="J40" s="7" t="s">
        <v>101</v>
      </c>
      <c r="K40" s="7" t="s">
        <v>97</v>
      </c>
      <c r="L40" s="7" t="s">
        <v>86</v>
      </c>
      <c r="M40" s="7" t="s">
        <v>115</v>
      </c>
      <c r="N40" s="7" t="s">
        <v>101</v>
      </c>
      <c r="O40" s="7" t="s">
        <v>102</v>
      </c>
      <c r="P40" s="7" t="s">
        <v>79</v>
      </c>
      <c r="Q40" s="8" t="s">
        <v>42</v>
      </c>
      <c r="R40" s="23">
        <f t="shared" si="0"/>
        <v>71.0952380952381</v>
      </c>
      <c r="S40" s="8" t="s">
        <v>44</v>
      </c>
      <c r="T40" s="23">
        <f t="shared" si="1"/>
        <v>75.8761904761905</v>
      </c>
      <c r="U40" s="7" t="s">
        <v>112</v>
      </c>
      <c r="V40" s="7" t="s">
        <v>75</v>
      </c>
      <c r="W40" s="7" t="s">
        <v>61</v>
      </c>
      <c r="X40" s="7" t="s">
        <v>61</v>
      </c>
      <c r="Y40" s="7" t="s">
        <v>61</v>
      </c>
      <c r="Z40" s="7" t="s">
        <v>115</v>
      </c>
      <c r="AA40" s="7" t="s">
        <v>56</v>
      </c>
      <c r="AB40" s="7" t="s">
        <v>54</v>
      </c>
      <c r="AC40" s="8" t="s">
        <v>44</v>
      </c>
      <c r="AD40" s="12">
        <f t="shared" si="2"/>
        <v>86.5116279069767</v>
      </c>
      <c r="AE40" s="8" t="s">
        <v>44</v>
      </c>
      <c r="AF40" s="24">
        <f t="shared" si="3"/>
        <v>88.2093023255814</v>
      </c>
      <c r="AG40" s="23">
        <f t="shared" si="4"/>
        <v>82.0427464008859</v>
      </c>
      <c r="AH40" s="25">
        <v>38</v>
      </c>
      <c r="AI40" s="26"/>
      <c r="AJ40" s="25"/>
    </row>
  </sheetData>
  <autoFilter xmlns:etc="http://www.wps.cn/officeDocument/2017/etCustomData" ref="A1:AJ40" etc:filterBottomFollowUsedRange="0">
    <extLst/>
  </autoFilter>
  <sortState ref="A3:AV40">
    <sortCondition ref="AG3" descending="1"/>
  </sortState>
  <mergeCells count="2">
    <mergeCell ref="I1:T1"/>
    <mergeCell ref="U1:A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2"/>
  <sheetViews>
    <sheetView zoomScale="85" zoomScaleNormal="85" topLeftCell="U1" workbookViewId="0">
      <selection activeCell="AN10" sqref="AN10"/>
    </sheetView>
  </sheetViews>
  <sheetFormatPr defaultColWidth="9" defaultRowHeight="14.5"/>
  <cols>
    <col min="1" max="1" width="7" customWidth="1"/>
    <col min="2" max="2" width="17" customWidth="1"/>
    <col min="4" max="4" width="6" customWidth="1"/>
    <col min="6" max="6" width="15.1284403669725" customWidth="1"/>
    <col min="7" max="7" width="16.8532110091743" customWidth="1"/>
    <col min="30" max="30" width="9.62385321100917"/>
    <col min="33" max="33" width="11.5045871559633"/>
    <col min="35" max="35" width="17.7614678899083" customWidth="1"/>
    <col min="36" max="36" width="33.7522935779817" customWidth="1"/>
  </cols>
  <sheetData>
    <row r="1" ht="33" customHeight="1" spans="1:36">
      <c r="A1" s="1"/>
      <c r="B1" s="1"/>
      <c r="C1" s="1"/>
      <c r="D1" s="1"/>
      <c r="E1" s="1"/>
      <c r="F1" s="1"/>
      <c r="G1" s="1"/>
      <c r="H1" s="1"/>
      <c r="I1" s="6" t="s">
        <v>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</v>
      </c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1"/>
      <c r="AH1" s="1"/>
      <c r="AI1" s="1"/>
      <c r="AJ1" s="1"/>
    </row>
    <row r="2" ht="36.3" spans="1:36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8" t="s">
        <v>18</v>
      </c>
      <c r="R2" s="2" t="s">
        <v>19</v>
      </c>
      <c r="S2" s="2" t="s">
        <v>20</v>
      </c>
      <c r="T2" s="2" t="s">
        <v>21</v>
      </c>
      <c r="U2" s="7" t="s">
        <v>22</v>
      </c>
      <c r="V2" s="7" t="s">
        <v>23</v>
      </c>
      <c r="W2" s="7" t="s">
        <v>323</v>
      </c>
      <c r="X2" s="7" t="s">
        <v>324</v>
      </c>
      <c r="Y2" s="7" t="s">
        <v>325</v>
      </c>
      <c r="Z2" s="7" t="s">
        <v>14</v>
      </c>
      <c r="AA2" s="7" t="s">
        <v>16</v>
      </c>
      <c r="AB2" s="7" t="s">
        <v>17</v>
      </c>
      <c r="AC2" s="8" t="s">
        <v>18</v>
      </c>
      <c r="AD2" s="7" t="s">
        <v>27</v>
      </c>
      <c r="AE2" s="7" t="s">
        <v>28</v>
      </c>
      <c r="AF2" s="7" t="s">
        <v>29</v>
      </c>
      <c r="AG2" s="13" t="s">
        <v>30</v>
      </c>
      <c r="AH2" s="14" t="s">
        <v>31</v>
      </c>
      <c r="AI2" s="14" t="s">
        <v>32</v>
      </c>
      <c r="AJ2" s="7" t="s">
        <v>33</v>
      </c>
    </row>
    <row r="3" ht="30" customHeight="1" spans="1:36">
      <c r="A3" s="3">
        <v>312</v>
      </c>
      <c r="B3" s="4" t="s">
        <v>326</v>
      </c>
      <c r="C3" s="4" t="s">
        <v>327</v>
      </c>
      <c r="D3" s="4" t="s">
        <v>52</v>
      </c>
      <c r="E3" s="4" t="s">
        <v>37</v>
      </c>
      <c r="F3" s="4" t="s">
        <v>38</v>
      </c>
      <c r="G3" s="5" t="s">
        <v>53</v>
      </c>
      <c r="H3" s="3" t="s">
        <v>328</v>
      </c>
      <c r="I3" s="7" t="s">
        <v>45</v>
      </c>
      <c r="J3" s="7" t="s">
        <v>54</v>
      </c>
      <c r="K3" s="7" t="s">
        <v>41</v>
      </c>
      <c r="L3" s="7" t="s">
        <v>75</v>
      </c>
      <c r="M3" s="7" t="s">
        <v>54</v>
      </c>
      <c r="N3" s="7" t="s">
        <v>62</v>
      </c>
      <c r="O3" s="7" t="s">
        <v>83</v>
      </c>
      <c r="P3" s="7" t="s">
        <v>43</v>
      </c>
      <c r="Q3" s="8" t="s">
        <v>48</v>
      </c>
      <c r="R3" s="9">
        <f t="shared" ref="R3:R42" si="0">(I3+J3+K3+L3*0.8+M3*0.8+N3+O3+P3+Q3*0.8)/(6+3*0.8)</f>
        <v>92.1428571428571</v>
      </c>
      <c r="S3" s="8">
        <v>95</v>
      </c>
      <c r="T3" s="9">
        <f t="shared" ref="T3:T42" si="1">R3*0.8+S3*0.2</f>
        <v>92.7142857142857</v>
      </c>
      <c r="U3" s="10">
        <v>92</v>
      </c>
      <c r="V3" s="10">
        <v>89</v>
      </c>
      <c r="W3" s="10">
        <v>67</v>
      </c>
      <c r="X3" s="10">
        <v>91</v>
      </c>
      <c r="Y3" s="10">
        <v>60</v>
      </c>
      <c r="Z3" s="10">
        <v>90</v>
      </c>
      <c r="AA3" s="10">
        <v>95</v>
      </c>
      <c r="AB3" s="10">
        <v>96</v>
      </c>
      <c r="AC3" s="11">
        <v>100</v>
      </c>
      <c r="AD3" s="12">
        <f t="shared" ref="AD3:AD42" si="2">(U3+V3+W3+X3+Y3+Z3*0.8+AA3+AB3+AC3*0.8)/(7+2*0.8)</f>
        <v>86.2790697674419</v>
      </c>
      <c r="AE3" s="8">
        <v>95</v>
      </c>
      <c r="AF3" s="9">
        <f t="shared" ref="AF3:AF42" si="3">AD3*0.8+AE3*0.2</f>
        <v>88.0232558139535</v>
      </c>
      <c r="AG3" s="9">
        <f t="shared" ref="AG3:AG42" si="4">(T3+AF3)/2</f>
        <v>90.3687707641196</v>
      </c>
      <c r="AH3" s="15">
        <v>1</v>
      </c>
      <c r="AI3" s="16" t="s">
        <v>49</v>
      </c>
      <c r="AJ3" s="15"/>
    </row>
    <row r="4" ht="30" customHeight="1" spans="1:36">
      <c r="A4" s="3">
        <v>252</v>
      </c>
      <c r="B4" s="4" t="s">
        <v>329</v>
      </c>
      <c r="C4" s="4" t="s">
        <v>330</v>
      </c>
      <c r="D4" s="4" t="s">
        <v>52</v>
      </c>
      <c r="E4" s="4" t="s">
        <v>37</v>
      </c>
      <c r="F4" s="4" t="s">
        <v>38</v>
      </c>
      <c r="G4" s="5" t="s">
        <v>82</v>
      </c>
      <c r="H4" s="3" t="s">
        <v>328</v>
      </c>
      <c r="I4" s="7" t="s">
        <v>41</v>
      </c>
      <c r="J4" s="7" t="s">
        <v>41</v>
      </c>
      <c r="K4" s="7" t="s">
        <v>41</v>
      </c>
      <c r="L4" s="7" t="s">
        <v>75</v>
      </c>
      <c r="M4" s="7" t="s">
        <v>54</v>
      </c>
      <c r="N4" s="7" t="s">
        <v>57</v>
      </c>
      <c r="O4" s="7" t="s">
        <v>43</v>
      </c>
      <c r="P4" s="7" t="s">
        <v>55</v>
      </c>
      <c r="Q4" s="8" t="s">
        <v>44</v>
      </c>
      <c r="R4" s="9">
        <f t="shared" si="0"/>
        <v>93.5952380952381</v>
      </c>
      <c r="S4" s="8" t="s">
        <v>41</v>
      </c>
      <c r="T4" s="9">
        <f t="shared" si="1"/>
        <v>94.6761904761905</v>
      </c>
      <c r="U4" s="7" t="s">
        <v>61</v>
      </c>
      <c r="V4" s="7" t="s">
        <v>83</v>
      </c>
      <c r="W4" s="7" t="s">
        <v>101</v>
      </c>
      <c r="X4" s="7" t="s">
        <v>75</v>
      </c>
      <c r="Y4" s="7" t="s">
        <v>101</v>
      </c>
      <c r="Z4" s="7" t="s">
        <v>63</v>
      </c>
      <c r="AA4" s="7" t="s">
        <v>44</v>
      </c>
      <c r="AB4" s="7" t="s">
        <v>43</v>
      </c>
      <c r="AC4" s="8" t="s">
        <v>61</v>
      </c>
      <c r="AD4" s="12">
        <f t="shared" si="2"/>
        <v>82.6744186046512</v>
      </c>
      <c r="AE4" s="8" t="s">
        <v>41</v>
      </c>
      <c r="AF4" s="9">
        <f t="shared" si="3"/>
        <v>85.9395348837209</v>
      </c>
      <c r="AG4" s="9">
        <f t="shared" si="4"/>
        <v>90.3078626799557</v>
      </c>
      <c r="AH4" s="15">
        <v>2</v>
      </c>
      <c r="AI4" s="16" t="s">
        <v>49</v>
      </c>
      <c r="AJ4" s="15"/>
    </row>
    <row r="5" ht="30" customHeight="1" spans="1:36">
      <c r="A5" s="3">
        <v>311</v>
      </c>
      <c r="B5" s="4" t="s">
        <v>331</v>
      </c>
      <c r="C5" s="4" t="s">
        <v>332</v>
      </c>
      <c r="D5" s="4" t="s">
        <v>52</v>
      </c>
      <c r="E5" s="4" t="s">
        <v>37</v>
      </c>
      <c r="F5" s="4" t="s">
        <v>38</v>
      </c>
      <c r="G5" s="5" t="s">
        <v>53</v>
      </c>
      <c r="H5" s="3" t="s">
        <v>328</v>
      </c>
      <c r="I5" s="7" t="s">
        <v>55</v>
      </c>
      <c r="J5" s="7" t="s">
        <v>55</v>
      </c>
      <c r="K5" s="7" t="s">
        <v>48</v>
      </c>
      <c r="L5" s="7" t="s">
        <v>61</v>
      </c>
      <c r="M5" s="7" t="s">
        <v>44</v>
      </c>
      <c r="N5" s="7" t="s">
        <v>61</v>
      </c>
      <c r="O5" s="7" t="s">
        <v>63</v>
      </c>
      <c r="P5" s="7" t="s">
        <v>56</v>
      </c>
      <c r="Q5" s="8" t="s">
        <v>44</v>
      </c>
      <c r="R5" s="9">
        <f t="shared" si="0"/>
        <v>91.0714285714286</v>
      </c>
      <c r="S5" s="8">
        <v>95</v>
      </c>
      <c r="T5" s="9">
        <f t="shared" si="1"/>
        <v>91.8571428571429</v>
      </c>
      <c r="U5" s="7" t="s">
        <v>70</v>
      </c>
      <c r="V5" s="7" t="s">
        <v>70</v>
      </c>
      <c r="W5" s="7" t="s">
        <v>128</v>
      </c>
      <c r="X5" s="7" t="s">
        <v>128</v>
      </c>
      <c r="Y5" s="7" t="s">
        <v>79</v>
      </c>
      <c r="Z5" s="7" t="s">
        <v>44</v>
      </c>
      <c r="AA5" s="7" t="s">
        <v>44</v>
      </c>
      <c r="AB5" s="7" t="s">
        <v>54</v>
      </c>
      <c r="AC5" s="8" t="s">
        <v>42</v>
      </c>
      <c r="AD5" s="12">
        <f t="shared" si="2"/>
        <v>81.7441860465116</v>
      </c>
      <c r="AE5" s="8">
        <v>95</v>
      </c>
      <c r="AF5" s="9">
        <f t="shared" si="3"/>
        <v>84.3953488372093</v>
      </c>
      <c r="AG5" s="9">
        <f t="shared" si="4"/>
        <v>88.1262458471761</v>
      </c>
      <c r="AH5" s="15">
        <v>3</v>
      </c>
      <c r="AI5" s="16" t="s">
        <v>49</v>
      </c>
      <c r="AJ5" s="15"/>
    </row>
    <row r="6" ht="30" customHeight="1" spans="1:36">
      <c r="A6" s="3">
        <v>239</v>
      </c>
      <c r="B6" s="4" t="s">
        <v>333</v>
      </c>
      <c r="C6" s="4" t="s">
        <v>334</v>
      </c>
      <c r="D6" s="4" t="s">
        <v>52</v>
      </c>
      <c r="E6" s="4" t="s">
        <v>37</v>
      </c>
      <c r="F6" s="4" t="s">
        <v>38</v>
      </c>
      <c r="G6" s="5" t="s">
        <v>82</v>
      </c>
      <c r="H6" s="3" t="s">
        <v>328</v>
      </c>
      <c r="I6" s="7" t="s">
        <v>54</v>
      </c>
      <c r="J6" s="7" t="s">
        <v>43</v>
      </c>
      <c r="K6" s="7" t="s">
        <v>41</v>
      </c>
      <c r="L6" s="7" t="s">
        <v>83</v>
      </c>
      <c r="M6" s="7" t="s">
        <v>54</v>
      </c>
      <c r="N6" s="7" t="s">
        <v>100</v>
      </c>
      <c r="O6" s="7" t="s">
        <v>44</v>
      </c>
      <c r="P6" s="7" t="s">
        <v>54</v>
      </c>
      <c r="Q6" s="8" t="s">
        <v>44</v>
      </c>
      <c r="R6" s="9">
        <f t="shared" si="0"/>
        <v>91.6666666666667</v>
      </c>
      <c r="S6" s="8" t="s">
        <v>41</v>
      </c>
      <c r="T6" s="9">
        <f t="shared" si="1"/>
        <v>93.1333333333333</v>
      </c>
      <c r="U6" s="7" t="s">
        <v>87</v>
      </c>
      <c r="V6" s="7" t="s">
        <v>66</v>
      </c>
      <c r="W6" s="7" t="s">
        <v>101</v>
      </c>
      <c r="X6" s="7" t="s">
        <v>66</v>
      </c>
      <c r="Y6" s="7" t="s">
        <v>101</v>
      </c>
      <c r="Z6" s="7" t="s">
        <v>63</v>
      </c>
      <c r="AA6" s="7" t="s">
        <v>46</v>
      </c>
      <c r="AB6" s="7" t="s">
        <v>69</v>
      </c>
      <c r="AC6" s="8" t="s">
        <v>61</v>
      </c>
      <c r="AD6" s="12">
        <f t="shared" si="2"/>
        <v>78.953488372093</v>
      </c>
      <c r="AE6" s="8" t="s">
        <v>41</v>
      </c>
      <c r="AF6" s="9">
        <f t="shared" si="3"/>
        <v>82.9627906976744</v>
      </c>
      <c r="AG6" s="9">
        <f t="shared" si="4"/>
        <v>88.0480620155039</v>
      </c>
      <c r="AH6" s="15">
        <v>4</v>
      </c>
      <c r="AI6" s="16" t="s">
        <v>49</v>
      </c>
      <c r="AJ6" s="15"/>
    </row>
    <row r="7" ht="30" customHeight="1" spans="1:36">
      <c r="A7" s="3">
        <v>295</v>
      </c>
      <c r="B7" s="4" t="s">
        <v>335</v>
      </c>
      <c r="C7" s="4" t="s">
        <v>336</v>
      </c>
      <c r="D7" s="4" t="s">
        <v>52</v>
      </c>
      <c r="E7" s="4" t="s">
        <v>37</v>
      </c>
      <c r="F7" s="4" t="s">
        <v>38</v>
      </c>
      <c r="G7" s="5" t="s">
        <v>53</v>
      </c>
      <c r="H7" s="3" t="s">
        <v>328</v>
      </c>
      <c r="I7" s="7" t="s">
        <v>45</v>
      </c>
      <c r="J7" s="7" t="s">
        <v>54</v>
      </c>
      <c r="K7" s="7" t="s">
        <v>62</v>
      </c>
      <c r="L7" s="7" t="s">
        <v>55</v>
      </c>
      <c r="M7" s="7" t="s">
        <v>44</v>
      </c>
      <c r="N7" s="7" t="s">
        <v>66</v>
      </c>
      <c r="O7" s="7" t="s">
        <v>57</v>
      </c>
      <c r="P7" s="7" t="s">
        <v>66</v>
      </c>
      <c r="Q7" s="8" t="s">
        <v>43</v>
      </c>
      <c r="R7" s="9">
        <f t="shared" si="0"/>
        <v>88.0476190476191</v>
      </c>
      <c r="S7" s="8">
        <v>98</v>
      </c>
      <c r="T7" s="9">
        <f t="shared" si="1"/>
        <v>90.0380952380953</v>
      </c>
      <c r="U7" s="7" t="s">
        <v>75</v>
      </c>
      <c r="V7" s="7" t="s">
        <v>54</v>
      </c>
      <c r="W7" s="7" t="s">
        <v>101</v>
      </c>
      <c r="X7" s="7" t="s">
        <v>87</v>
      </c>
      <c r="Y7" s="7" t="s">
        <v>115</v>
      </c>
      <c r="Z7" s="7" t="s">
        <v>44</v>
      </c>
      <c r="AA7" s="7" t="s">
        <v>61</v>
      </c>
      <c r="AB7" s="7" t="s">
        <v>102</v>
      </c>
      <c r="AC7" s="8" t="s">
        <v>42</v>
      </c>
      <c r="AD7" s="12">
        <f t="shared" si="2"/>
        <v>83.0232558139535</v>
      </c>
      <c r="AE7" s="8">
        <v>98</v>
      </c>
      <c r="AF7" s="9">
        <f t="shared" si="3"/>
        <v>86.0186046511628</v>
      </c>
      <c r="AG7" s="9">
        <f t="shared" si="4"/>
        <v>88.028349944629</v>
      </c>
      <c r="AH7" s="15">
        <v>5</v>
      </c>
      <c r="AI7" s="16" t="s">
        <v>49</v>
      </c>
      <c r="AJ7" s="15"/>
    </row>
    <row r="8" ht="30" customHeight="1" spans="1:36">
      <c r="A8" s="3">
        <v>308</v>
      </c>
      <c r="B8" s="4" t="s">
        <v>337</v>
      </c>
      <c r="C8" s="4" t="s">
        <v>338</v>
      </c>
      <c r="D8" s="4" t="s">
        <v>52</v>
      </c>
      <c r="E8" s="4" t="s">
        <v>37</v>
      </c>
      <c r="F8" s="4" t="s">
        <v>38</v>
      </c>
      <c r="G8" s="5" t="s">
        <v>53</v>
      </c>
      <c r="H8" s="3" t="s">
        <v>328</v>
      </c>
      <c r="I8" s="7" t="s">
        <v>125</v>
      </c>
      <c r="J8" s="7" t="s">
        <v>55</v>
      </c>
      <c r="K8" s="7" t="s">
        <v>48</v>
      </c>
      <c r="L8" s="7" t="s">
        <v>61</v>
      </c>
      <c r="M8" s="7" t="s">
        <v>44</v>
      </c>
      <c r="N8" s="7" t="s">
        <v>78</v>
      </c>
      <c r="O8" s="7" t="s">
        <v>55</v>
      </c>
      <c r="P8" s="7" t="s">
        <v>63</v>
      </c>
      <c r="Q8" s="8" t="s">
        <v>44</v>
      </c>
      <c r="R8" s="9">
        <f t="shared" si="0"/>
        <v>87.2619047619048</v>
      </c>
      <c r="S8" s="8">
        <v>95</v>
      </c>
      <c r="T8" s="9">
        <f t="shared" si="1"/>
        <v>88.8095238095238</v>
      </c>
      <c r="U8" s="7" t="s">
        <v>69</v>
      </c>
      <c r="V8" s="7" t="s">
        <v>69</v>
      </c>
      <c r="W8" s="7" t="s">
        <v>109</v>
      </c>
      <c r="X8" s="7" t="s">
        <v>101</v>
      </c>
      <c r="Y8" s="7" t="s">
        <v>115</v>
      </c>
      <c r="Z8" s="7" t="s">
        <v>44</v>
      </c>
      <c r="AA8" s="7" t="s">
        <v>83</v>
      </c>
      <c r="AB8" s="7" t="s">
        <v>45</v>
      </c>
      <c r="AC8" s="8" t="s">
        <v>42</v>
      </c>
      <c r="AD8" s="12">
        <f t="shared" si="2"/>
        <v>82.3255813953488</v>
      </c>
      <c r="AE8" s="8">
        <v>95</v>
      </c>
      <c r="AF8" s="9">
        <f t="shared" si="3"/>
        <v>84.8604651162791</v>
      </c>
      <c r="AG8" s="9">
        <f t="shared" si="4"/>
        <v>86.8349944629014</v>
      </c>
      <c r="AH8" s="15">
        <v>6</v>
      </c>
      <c r="AI8" s="16" t="s">
        <v>49</v>
      </c>
      <c r="AJ8" s="15"/>
    </row>
    <row r="9" ht="30" customHeight="1" spans="1:36">
      <c r="A9" s="3">
        <v>369</v>
      </c>
      <c r="B9" s="4" t="s">
        <v>339</v>
      </c>
      <c r="C9" s="4" t="s">
        <v>340</v>
      </c>
      <c r="D9" s="4" t="s">
        <v>52</v>
      </c>
      <c r="E9" s="4" t="s">
        <v>37</v>
      </c>
      <c r="F9" s="4" t="s">
        <v>38</v>
      </c>
      <c r="G9" s="3" t="s">
        <v>60</v>
      </c>
      <c r="H9" s="3" t="s">
        <v>328</v>
      </c>
      <c r="I9" s="7" t="s">
        <v>101</v>
      </c>
      <c r="J9" s="7" t="s">
        <v>63</v>
      </c>
      <c r="K9" s="7" t="s">
        <v>61</v>
      </c>
      <c r="L9" s="7" t="s">
        <v>63</v>
      </c>
      <c r="M9" s="7" t="s">
        <v>63</v>
      </c>
      <c r="N9" s="7" t="s">
        <v>42</v>
      </c>
      <c r="O9" s="7" t="s">
        <v>44</v>
      </c>
      <c r="P9" s="7" t="s">
        <v>61</v>
      </c>
      <c r="Q9" s="8" t="s">
        <v>42</v>
      </c>
      <c r="R9" s="9">
        <f t="shared" si="0"/>
        <v>87.6190476190476</v>
      </c>
      <c r="S9" s="8">
        <v>100</v>
      </c>
      <c r="T9" s="9">
        <f t="shared" si="1"/>
        <v>90.0952380952381</v>
      </c>
      <c r="U9" s="7" t="s">
        <v>69</v>
      </c>
      <c r="V9" s="7" t="s">
        <v>83</v>
      </c>
      <c r="W9" s="7" t="s">
        <v>122</v>
      </c>
      <c r="X9" s="7" t="s">
        <v>122</v>
      </c>
      <c r="Y9" s="7" t="s">
        <v>186</v>
      </c>
      <c r="Z9" s="7" t="s">
        <v>54</v>
      </c>
      <c r="AA9" s="7" t="s">
        <v>92</v>
      </c>
      <c r="AB9" s="7" t="s">
        <v>44</v>
      </c>
      <c r="AC9" s="8" t="s">
        <v>42</v>
      </c>
      <c r="AD9" s="12">
        <f t="shared" si="2"/>
        <v>79.1162790697674</v>
      </c>
      <c r="AE9" s="8">
        <v>100</v>
      </c>
      <c r="AF9" s="9">
        <f t="shared" si="3"/>
        <v>83.2930232558139</v>
      </c>
      <c r="AG9" s="9">
        <f t="shared" si="4"/>
        <v>86.694130675526</v>
      </c>
      <c r="AH9" s="15">
        <v>7</v>
      </c>
      <c r="AI9" s="16" t="s">
        <v>49</v>
      </c>
      <c r="AJ9" s="15" t="s">
        <v>341</v>
      </c>
    </row>
    <row r="10" ht="30" customHeight="1" spans="1:36">
      <c r="A10" s="3">
        <v>309</v>
      </c>
      <c r="B10" s="4" t="s">
        <v>342</v>
      </c>
      <c r="C10" s="4" t="s">
        <v>343</v>
      </c>
      <c r="D10" s="4" t="s">
        <v>52</v>
      </c>
      <c r="E10" s="4" t="s">
        <v>37</v>
      </c>
      <c r="F10" s="4" t="s">
        <v>38</v>
      </c>
      <c r="G10" s="5" t="s">
        <v>53</v>
      </c>
      <c r="H10" s="3" t="s">
        <v>328</v>
      </c>
      <c r="I10" s="7" t="s">
        <v>97</v>
      </c>
      <c r="J10" s="7" t="s">
        <v>61</v>
      </c>
      <c r="K10" s="7" t="s">
        <v>45</v>
      </c>
      <c r="L10" s="7" t="s">
        <v>62</v>
      </c>
      <c r="M10" s="7" t="s">
        <v>44</v>
      </c>
      <c r="N10" s="7" t="s">
        <v>102</v>
      </c>
      <c r="O10" s="7" t="s">
        <v>54</v>
      </c>
      <c r="P10" s="7" t="s">
        <v>102</v>
      </c>
      <c r="Q10" s="8" t="s">
        <v>44</v>
      </c>
      <c r="R10" s="9">
        <f t="shared" si="0"/>
        <v>86.4761904761905</v>
      </c>
      <c r="S10" s="8">
        <v>95</v>
      </c>
      <c r="T10" s="9">
        <f t="shared" si="1"/>
        <v>88.1809523809524</v>
      </c>
      <c r="U10" s="7" t="s">
        <v>118</v>
      </c>
      <c r="V10" s="7" t="s">
        <v>61</v>
      </c>
      <c r="W10" s="7" t="s">
        <v>119</v>
      </c>
      <c r="X10" s="7" t="s">
        <v>66</v>
      </c>
      <c r="Y10" s="7" t="s">
        <v>101</v>
      </c>
      <c r="Z10" s="7" t="s">
        <v>44</v>
      </c>
      <c r="AA10" s="7" t="s">
        <v>46</v>
      </c>
      <c r="AB10" s="7" t="s">
        <v>102</v>
      </c>
      <c r="AC10" s="8" t="s">
        <v>42</v>
      </c>
      <c r="AD10" s="12">
        <f t="shared" si="2"/>
        <v>82.2093023255814</v>
      </c>
      <c r="AE10" s="8">
        <v>95</v>
      </c>
      <c r="AF10" s="9">
        <f t="shared" si="3"/>
        <v>84.7674418604651</v>
      </c>
      <c r="AG10" s="9">
        <f t="shared" si="4"/>
        <v>86.4741971207088</v>
      </c>
      <c r="AH10" s="15">
        <v>8</v>
      </c>
      <c r="AI10" s="16" t="s">
        <v>49</v>
      </c>
      <c r="AJ10" s="15"/>
    </row>
    <row r="11" ht="30" customHeight="1" spans="1:36">
      <c r="A11" s="3">
        <v>229</v>
      </c>
      <c r="B11" s="4" t="s">
        <v>344</v>
      </c>
      <c r="C11" s="4" t="s">
        <v>345</v>
      </c>
      <c r="D11" s="4" t="s">
        <v>36</v>
      </c>
      <c r="E11" s="4" t="s">
        <v>37</v>
      </c>
      <c r="F11" s="4" t="s">
        <v>38</v>
      </c>
      <c r="G11" s="5" t="s">
        <v>82</v>
      </c>
      <c r="H11" s="3" t="s">
        <v>328</v>
      </c>
      <c r="I11" s="7" t="s">
        <v>125</v>
      </c>
      <c r="J11" s="7" t="s">
        <v>42</v>
      </c>
      <c r="K11" s="7" t="s">
        <v>75</v>
      </c>
      <c r="L11" s="7" t="s">
        <v>62</v>
      </c>
      <c r="M11" s="7" t="s">
        <v>47</v>
      </c>
      <c r="N11" s="7" t="s">
        <v>69</v>
      </c>
      <c r="O11" s="7" t="s">
        <v>54</v>
      </c>
      <c r="P11" s="7" t="s">
        <v>55</v>
      </c>
      <c r="Q11" s="8" t="s">
        <v>63</v>
      </c>
      <c r="R11" s="9">
        <f t="shared" si="0"/>
        <v>87.1666666666667</v>
      </c>
      <c r="S11" s="8" t="s">
        <v>44</v>
      </c>
      <c r="T11" s="9">
        <f t="shared" si="1"/>
        <v>88.7333333333333</v>
      </c>
      <c r="U11" s="7" t="s">
        <v>55</v>
      </c>
      <c r="V11" s="7" t="s">
        <v>102</v>
      </c>
      <c r="W11" s="7" t="s">
        <v>101</v>
      </c>
      <c r="X11" s="7" t="s">
        <v>100</v>
      </c>
      <c r="Y11" s="7" t="s">
        <v>101</v>
      </c>
      <c r="Z11" s="7" t="s">
        <v>61</v>
      </c>
      <c r="AA11" s="7" t="s">
        <v>44</v>
      </c>
      <c r="AB11" s="7" t="s">
        <v>46</v>
      </c>
      <c r="AC11" s="8" t="s">
        <v>61</v>
      </c>
      <c r="AD11" s="12">
        <f t="shared" si="2"/>
        <v>81.5116279069767</v>
      </c>
      <c r="AE11" s="8" t="s">
        <v>44</v>
      </c>
      <c r="AF11" s="9">
        <f t="shared" si="3"/>
        <v>84.2093023255814</v>
      </c>
      <c r="AG11" s="9">
        <f t="shared" si="4"/>
        <v>86.4713178294573</v>
      </c>
      <c r="AH11" s="15">
        <v>9</v>
      </c>
      <c r="AI11" s="16" t="s">
        <v>49</v>
      </c>
      <c r="AJ11" s="15"/>
    </row>
    <row r="12" ht="30" customHeight="1" spans="1:36">
      <c r="A12" s="3">
        <v>234</v>
      </c>
      <c r="B12" s="4" t="s">
        <v>346</v>
      </c>
      <c r="C12" s="4" t="s">
        <v>347</v>
      </c>
      <c r="D12" s="4" t="s">
        <v>52</v>
      </c>
      <c r="E12" s="4" t="s">
        <v>37</v>
      </c>
      <c r="F12" s="4" t="s">
        <v>38</v>
      </c>
      <c r="G12" s="5" t="s">
        <v>82</v>
      </c>
      <c r="H12" s="3" t="s">
        <v>328</v>
      </c>
      <c r="I12" s="7" t="s">
        <v>54</v>
      </c>
      <c r="J12" s="7" t="s">
        <v>43</v>
      </c>
      <c r="K12" s="7" t="s">
        <v>43</v>
      </c>
      <c r="L12" s="7" t="s">
        <v>100</v>
      </c>
      <c r="M12" s="7" t="s">
        <v>47</v>
      </c>
      <c r="N12" s="7" t="s">
        <v>118</v>
      </c>
      <c r="O12" s="7" t="s">
        <v>61</v>
      </c>
      <c r="P12" s="7" t="s">
        <v>69</v>
      </c>
      <c r="Q12" s="8" t="s">
        <v>63</v>
      </c>
      <c r="R12" s="9">
        <f t="shared" si="0"/>
        <v>88.6428571428571</v>
      </c>
      <c r="S12" s="8" t="s">
        <v>44</v>
      </c>
      <c r="T12" s="9">
        <f t="shared" si="1"/>
        <v>89.9142857142857</v>
      </c>
      <c r="U12" s="7" t="s">
        <v>87</v>
      </c>
      <c r="V12" s="7" t="s">
        <v>75</v>
      </c>
      <c r="W12" s="7" t="s">
        <v>101</v>
      </c>
      <c r="X12" s="7" t="s">
        <v>79</v>
      </c>
      <c r="Y12" s="7" t="s">
        <v>101</v>
      </c>
      <c r="Z12" s="7" t="s">
        <v>63</v>
      </c>
      <c r="AA12" s="7" t="s">
        <v>46</v>
      </c>
      <c r="AB12" s="7" t="s">
        <v>44</v>
      </c>
      <c r="AC12" s="8" t="s">
        <v>63</v>
      </c>
      <c r="AD12" s="12">
        <f t="shared" si="2"/>
        <v>80</v>
      </c>
      <c r="AE12" s="8" t="s">
        <v>44</v>
      </c>
      <c r="AF12" s="9">
        <f t="shared" si="3"/>
        <v>83</v>
      </c>
      <c r="AG12" s="9">
        <f t="shared" si="4"/>
        <v>86.4571428571429</v>
      </c>
      <c r="AH12" s="15">
        <v>10</v>
      </c>
      <c r="AI12" s="16" t="s">
        <v>49</v>
      </c>
      <c r="AJ12" s="15"/>
    </row>
    <row r="13" ht="30" customHeight="1" spans="1:36">
      <c r="A13" s="3">
        <v>298</v>
      </c>
      <c r="B13" s="4" t="s">
        <v>348</v>
      </c>
      <c r="C13" s="4" t="s">
        <v>349</v>
      </c>
      <c r="D13" s="4" t="s">
        <v>52</v>
      </c>
      <c r="E13" s="4" t="s">
        <v>37</v>
      </c>
      <c r="F13" s="4" t="s">
        <v>38</v>
      </c>
      <c r="G13" s="5" t="s">
        <v>53</v>
      </c>
      <c r="H13" s="3" t="s">
        <v>328</v>
      </c>
      <c r="I13" s="7" t="s">
        <v>97</v>
      </c>
      <c r="J13" s="7" t="s">
        <v>78</v>
      </c>
      <c r="K13" s="7" t="s">
        <v>78</v>
      </c>
      <c r="L13" s="7" t="s">
        <v>57</v>
      </c>
      <c r="M13" s="7" t="s">
        <v>56</v>
      </c>
      <c r="N13" s="7" t="s">
        <v>78</v>
      </c>
      <c r="O13" s="7" t="s">
        <v>87</v>
      </c>
      <c r="P13" s="7" t="s">
        <v>56</v>
      </c>
      <c r="Q13" s="8" t="s">
        <v>44</v>
      </c>
      <c r="R13" s="9">
        <f t="shared" si="0"/>
        <v>84.0476190476191</v>
      </c>
      <c r="S13" s="8">
        <v>95</v>
      </c>
      <c r="T13" s="9">
        <f t="shared" si="1"/>
        <v>86.2380952380952</v>
      </c>
      <c r="U13" s="7" t="s">
        <v>63</v>
      </c>
      <c r="V13" s="7" t="s">
        <v>70</v>
      </c>
      <c r="W13" s="7" t="s">
        <v>101</v>
      </c>
      <c r="X13" s="7" t="s">
        <v>79</v>
      </c>
      <c r="Y13" s="7" t="s">
        <v>186</v>
      </c>
      <c r="Z13" s="7" t="s">
        <v>44</v>
      </c>
      <c r="AA13" s="7" t="s">
        <v>48</v>
      </c>
      <c r="AB13" s="7" t="s">
        <v>45</v>
      </c>
      <c r="AC13" s="8" t="s">
        <v>42</v>
      </c>
      <c r="AD13" s="12">
        <f t="shared" si="2"/>
        <v>82.7906976744186</v>
      </c>
      <c r="AE13" s="8">
        <v>95</v>
      </c>
      <c r="AF13" s="9">
        <f t="shared" si="3"/>
        <v>85.2325581395349</v>
      </c>
      <c r="AG13" s="9">
        <f t="shared" si="4"/>
        <v>85.735326688815</v>
      </c>
      <c r="AH13" s="15">
        <v>11</v>
      </c>
      <c r="AI13" s="16" t="s">
        <v>49</v>
      </c>
      <c r="AJ13" s="15"/>
    </row>
    <row r="14" ht="30" customHeight="1" spans="1:36">
      <c r="A14" s="3">
        <v>310</v>
      </c>
      <c r="B14" s="4" t="s">
        <v>350</v>
      </c>
      <c r="C14" s="4" t="s">
        <v>351</v>
      </c>
      <c r="D14" s="4" t="s">
        <v>52</v>
      </c>
      <c r="E14" s="4" t="s">
        <v>37</v>
      </c>
      <c r="F14" s="4" t="s">
        <v>38</v>
      </c>
      <c r="G14" s="5" t="s">
        <v>53</v>
      </c>
      <c r="H14" s="3" t="s">
        <v>328</v>
      </c>
      <c r="I14" s="7" t="s">
        <v>125</v>
      </c>
      <c r="J14" s="7" t="s">
        <v>61</v>
      </c>
      <c r="K14" s="7" t="s">
        <v>44</v>
      </c>
      <c r="L14" s="7" t="s">
        <v>55</v>
      </c>
      <c r="M14" s="7" t="s">
        <v>47</v>
      </c>
      <c r="N14" s="7" t="s">
        <v>86</v>
      </c>
      <c r="O14" s="7" t="s">
        <v>102</v>
      </c>
      <c r="P14" s="7" t="s">
        <v>61</v>
      </c>
      <c r="Q14" s="8" t="s">
        <v>44</v>
      </c>
      <c r="R14" s="9">
        <f t="shared" si="0"/>
        <v>85.1190476190476</v>
      </c>
      <c r="S14" s="8">
        <v>95</v>
      </c>
      <c r="T14" s="9">
        <f t="shared" si="1"/>
        <v>87.0952380952381</v>
      </c>
      <c r="U14" s="7" t="s">
        <v>75</v>
      </c>
      <c r="V14" s="7" t="s">
        <v>61</v>
      </c>
      <c r="W14" s="7" t="s">
        <v>101</v>
      </c>
      <c r="X14" s="7" t="s">
        <v>101</v>
      </c>
      <c r="Y14" s="7" t="s">
        <v>115</v>
      </c>
      <c r="Z14" s="7" t="s">
        <v>44</v>
      </c>
      <c r="AA14" s="7" t="s">
        <v>56</v>
      </c>
      <c r="AB14" s="7" t="s">
        <v>62</v>
      </c>
      <c r="AC14" s="8" t="s">
        <v>42</v>
      </c>
      <c r="AD14" s="12">
        <f t="shared" si="2"/>
        <v>81.6279069767442</v>
      </c>
      <c r="AE14" s="8">
        <v>95</v>
      </c>
      <c r="AF14" s="9">
        <f t="shared" si="3"/>
        <v>84.3023255813954</v>
      </c>
      <c r="AG14" s="9">
        <f t="shared" si="4"/>
        <v>85.6987818383167</v>
      </c>
      <c r="AH14" s="15">
        <v>12</v>
      </c>
      <c r="AI14" s="16" t="s">
        <v>49</v>
      </c>
      <c r="AJ14" s="15"/>
    </row>
    <row r="15" ht="30" customHeight="1" spans="1:36">
      <c r="A15" s="3">
        <v>370</v>
      </c>
      <c r="B15" s="4" t="s">
        <v>352</v>
      </c>
      <c r="C15" s="4" t="s">
        <v>353</v>
      </c>
      <c r="D15" s="4" t="s">
        <v>52</v>
      </c>
      <c r="E15" s="4" t="s">
        <v>37</v>
      </c>
      <c r="F15" s="4" t="s">
        <v>38</v>
      </c>
      <c r="G15" s="3" t="s">
        <v>60</v>
      </c>
      <c r="H15" s="3" t="s">
        <v>328</v>
      </c>
      <c r="I15" s="7" t="s">
        <v>101</v>
      </c>
      <c r="J15" s="7" t="s">
        <v>63</v>
      </c>
      <c r="K15" s="7" t="s">
        <v>61</v>
      </c>
      <c r="L15" s="7" t="s">
        <v>63</v>
      </c>
      <c r="M15" s="7" t="s">
        <v>63</v>
      </c>
      <c r="N15" s="7" t="s">
        <v>42</v>
      </c>
      <c r="O15" s="7" t="s">
        <v>44</v>
      </c>
      <c r="P15" s="7" t="s">
        <v>61</v>
      </c>
      <c r="Q15" s="8" t="s">
        <v>42</v>
      </c>
      <c r="R15" s="9">
        <f t="shared" si="0"/>
        <v>87.6190476190476</v>
      </c>
      <c r="S15" s="8">
        <v>100</v>
      </c>
      <c r="T15" s="9">
        <f t="shared" si="1"/>
        <v>90.0952380952381</v>
      </c>
      <c r="U15" s="7" t="s">
        <v>75</v>
      </c>
      <c r="V15" s="7" t="s">
        <v>83</v>
      </c>
      <c r="W15" s="7" t="s">
        <v>128</v>
      </c>
      <c r="X15" s="7" t="s">
        <v>128</v>
      </c>
      <c r="Y15" s="7" t="s">
        <v>101</v>
      </c>
      <c r="Z15" s="7" t="s">
        <v>54</v>
      </c>
      <c r="AA15" s="7" t="s">
        <v>86</v>
      </c>
      <c r="AB15" s="7" t="s">
        <v>87</v>
      </c>
      <c r="AC15" s="8" t="s">
        <v>42</v>
      </c>
      <c r="AD15" s="12">
        <f t="shared" si="2"/>
        <v>76.4418604651163</v>
      </c>
      <c r="AE15" s="8">
        <v>100</v>
      </c>
      <c r="AF15" s="9">
        <f t="shared" si="3"/>
        <v>81.153488372093</v>
      </c>
      <c r="AG15" s="9">
        <f t="shared" si="4"/>
        <v>85.6243632336656</v>
      </c>
      <c r="AH15" s="15">
        <v>13</v>
      </c>
      <c r="AI15" s="16" t="s">
        <v>49</v>
      </c>
      <c r="AJ15" s="15" t="s">
        <v>341</v>
      </c>
    </row>
    <row r="16" ht="30" customHeight="1" spans="1:36">
      <c r="A16" s="3">
        <v>301</v>
      </c>
      <c r="B16" s="4" t="s">
        <v>354</v>
      </c>
      <c r="C16" s="4" t="s">
        <v>355</v>
      </c>
      <c r="D16" s="4" t="s">
        <v>52</v>
      </c>
      <c r="E16" s="4" t="s">
        <v>37</v>
      </c>
      <c r="F16" s="4" t="s">
        <v>38</v>
      </c>
      <c r="G16" s="5" t="s">
        <v>53</v>
      </c>
      <c r="H16" s="3" t="s">
        <v>328</v>
      </c>
      <c r="I16" s="7" t="s">
        <v>45</v>
      </c>
      <c r="J16" s="7" t="s">
        <v>55</v>
      </c>
      <c r="K16" s="7" t="s">
        <v>48</v>
      </c>
      <c r="L16" s="7" t="s">
        <v>55</v>
      </c>
      <c r="M16" s="7" t="s">
        <v>44</v>
      </c>
      <c r="N16" s="7" t="s">
        <v>92</v>
      </c>
      <c r="O16" s="7" t="s">
        <v>69</v>
      </c>
      <c r="P16" s="7" t="s">
        <v>86</v>
      </c>
      <c r="Q16" s="8" t="s">
        <v>44</v>
      </c>
      <c r="R16" s="9">
        <f t="shared" si="0"/>
        <v>87.6428571428571</v>
      </c>
      <c r="S16" s="8">
        <v>95</v>
      </c>
      <c r="T16" s="9">
        <f t="shared" si="1"/>
        <v>89.1142857142857</v>
      </c>
      <c r="U16" s="7" t="s">
        <v>132</v>
      </c>
      <c r="V16" s="7" t="s">
        <v>62</v>
      </c>
      <c r="W16" s="7" t="s">
        <v>101</v>
      </c>
      <c r="X16" s="7" t="s">
        <v>62</v>
      </c>
      <c r="Y16" s="7" t="s">
        <v>186</v>
      </c>
      <c r="Z16" s="7" t="s">
        <v>61</v>
      </c>
      <c r="AA16" s="7" t="s">
        <v>69</v>
      </c>
      <c r="AB16" s="7" t="s">
        <v>109</v>
      </c>
      <c r="AC16" s="8" t="s">
        <v>42</v>
      </c>
      <c r="AD16" s="12">
        <f t="shared" si="2"/>
        <v>78.6046511627907</v>
      </c>
      <c r="AE16" s="8">
        <v>95</v>
      </c>
      <c r="AF16" s="9">
        <f t="shared" si="3"/>
        <v>81.8837209302326</v>
      </c>
      <c r="AG16" s="9">
        <f t="shared" si="4"/>
        <v>85.4990033222591</v>
      </c>
      <c r="AH16" s="15">
        <v>14</v>
      </c>
      <c r="AI16" s="16" t="s">
        <v>49</v>
      </c>
      <c r="AJ16" s="15"/>
    </row>
    <row r="17" ht="30" customHeight="1" spans="1:36">
      <c r="A17" s="3">
        <v>359</v>
      </c>
      <c r="B17" s="4" t="s">
        <v>356</v>
      </c>
      <c r="C17" s="4" t="s">
        <v>357</v>
      </c>
      <c r="D17" s="4" t="s">
        <v>52</v>
      </c>
      <c r="E17" s="4" t="s">
        <v>37</v>
      </c>
      <c r="F17" s="4" t="s">
        <v>38</v>
      </c>
      <c r="G17" s="3" t="s">
        <v>60</v>
      </c>
      <c r="H17" s="3" t="s">
        <v>328</v>
      </c>
      <c r="I17" s="7" t="s">
        <v>66</v>
      </c>
      <c r="J17" s="7" t="s">
        <v>86</v>
      </c>
      <c r="K17" s="7" t="s">
        <v>133</v>
      </c>
      <c r="L17" s="7" t="s">
        <v>102</v>
      </c>
      <c r="M17" s="7" t="s">
        <v>54</v>
      </c>
      <c r="N17" s="7" t="s">
        <v>63</v>
      </c>
      <c r="O17" s="7" t="s">
        <v>57</v>
      </c>
      <c r="P17" s="7" t="s">
        <v>48</v>
      </c>
      <c r="Q17" s="8" t="s">
        <v>42</v>
      </c>
      <c r="R17" s="9">
        <f t="shared" si="0"/>
        <v>83.0238095238095</v>
      </c>
      <c r="S17" s="8">
        <v>100</v>
      </c>
      <c r="T17" s="9">
        <f t="shared" si="1"/>
        <v>86.4190476190476</v>
      </c>
      <c r="U17" s="7" t="s">
        <v>55</v>
      </c>
      <c r="V17" s="7" t="s">
        <v>118</v>
      </c>
      <c r="W17" s="7" t="s">
        <v>101</v>
      </c>
      <c r="X17" s="7" t="s">
        <v>101</v>
      </c>
      <c r="Y17" s="7" t="s">
        <v>101</v>
      </c>
      <c r="Z17" s="7" t="s">
        <v>54</v>
      </c>
      <c r="AA17" s="7" t="s">
        <v>54</v>
      </c>
      <c r="AB17" s="7" t="s">
        <v>48</v>
      </c>
      <c r="AC17" s="8" t="s">
        <v>42</v>
      </c>
      <c r="AD17" s="12">
        <f t="shared" si="2"/>
        <v>80.1627906976744</v>
      </c>
      <c r="AE17" s="8">
        <v>100</v>
      </c>
      <c r="AF17" s="9">
        <f t="shared" si="3"/>
        <v>84.1302325581395</v>
      </c>
      <c r="AG17" s="9">
        <f t="shared" si="4"/>
        <v>85.2746400885936</v>
      </c>
      <c r="AH17" s="15">
        <v>15</v>
      </c>
      <c r="AI17" s="16" t="s">
        <v>49</v>
      </c>
      <c r="AJ17" s="15"/>
    </row>
    <row r="18" ht="30" customHeight="1" spans="1:36">
      <c r="A18" s="3">
        <v>321</v>
      </c>
      <c r="B18" s="4" t="s">
        <v>358</v>
      </c>
      <c r="C18" s="4" t="s">
        <v>359</v>
      </c>
      <c r="D18" s="4" t="s">
        <v>52</v>
      </c>
      <c r="E18" s="4" t="s">
        <v>37</v>
      </c>
      <c r="F18" s="4" t="s">
        <v>38</v>
      </c>
      <c r="G18" s="5" t="s">
        <v>53</v>
      </c>
      <c r="H18" s="3" t="s">
        <v>328</v>
      </c>
      <c r="I18" s="7" t="s">
        <v>122</v>
      </c>
      <c r="J18" s="7" t="s">
        <v>87</v>
      </c>
      <c r="K18" s="7" t="s">
        <v>44</v>
      </c>
      <c r="L18" s="7" t="s">
        <v>69</v>
      </c>
      <c r="M18" s="7" t="s">
        <v>54</v>
      </c>
      <c r="N18" s="7" t="s">
        <v>75</v>
      </c>
      <c r="O18" s="7" t="s">
        <v>100</v>
      </c>
      <c r="P18" s="7" t="s">
        <v>61</v>
      </c>
      <c r="Q18" s="8" t="s">
        <v>44</v>
      </c>
      <c r="R18" s="9">
        <f t="shared" si="0"/>
        <v>84.2857142857143</v>
      </c>
      <c r="S18" s="8">
        <v>95</v>
      </c>
      <c r="T18" s="9">
        <f t="shared" si="1"/>
        <v>86.4285714285714</v>
      </c>
      <c r="U18" s="7" t="s">
        <v>115</v>
      </c>
      <c r="V18" s="7" t="s">
        <v>61</v>
      </c>
      <c r="W18" s="7" t="s">
        <v>101</v>
      </c>
      <c r="X18" s="7" t="s">
        <v>101</v>
      </c>
      <c r="Y18" s="7" t="s">
        <v>115</v>
      </c>
      <c r="Z18" s="7" t="s">
        <v>61</v>
      </c>
      <c r="AA18" s="7" t="s">
        <v>44</v>
      </c>
      <c r="AB18" s="7" t="s">
        <v>45</v>
      </c>
      <c r="AC18" s="8" t="s">
        <v>42</v>
      </c>
      <c r="AD18" s="12">
        <f t="shared" si="2"/>
        <v>80.3488372093023</v>
      </c>
      <c r="AE18" s="8">
        <v>95</v>
      </c>
      <c r="AF18" s="9">
        <f t="shared" si="3"/>
        <v>83.2790697674419</v>
      </c>
      <c r="AG18" s="9">
        <f t="shared" si="4"/>
        <v>84.8538205980066</v>
      </c>
      <c r="AH18" s="15">
        <v>16</v>
      </c>
      <c r="AI18" s="16" t="s">
        <v>49</v>
      </c>
      <c r="AJ18" s="15"/>
    </row>
    <row r="19" ht="30" customHeight="1" spans="1:36">
      <c r="A19" s="3">
        <v>349</v>
      </c>
      <c r="B19" s="4" t="s">
        <v>360</v>
      </c>
      <c r="C19" s="4" t="s">
        <v>361</v>
      </c>
      <c r="D19" s="4" t="s">
        <v>52</v>
      </c>
      <c r="E19" s="4" t="s">
        <v>37</v>
      </c>
      <c r="F19" s="4" t="s">
        <v>38</v>
      </c>
      <c r="G19" s="3" t="s">
        <v>60</v>
      </c>
      <c r="H19" s="3" t="s">
        <v>328</v>
      </c>
      <c r="I19" s="7" t="s">
        <v>55</v>
      </c>
      <c r="J19" s="7" t="s">
        <v>109</v>
      </c>
      <c r="K19" s="7" t="s">
        <v>101</v>
      </c>
      <c r="L19" s="7" t="s">
        <v>83</v>
      </c>
      <c r="M19" s="7" t="s">
        <v>62</v>
      </c>
      <c r="N19" s="7" t="s">
        <v>69</v>
      </c>
      <c r="O19" s="7" t="s">
        <v>92</v>
      </c>
      <c r="P19" s="7" t="s">
        <v>61</v>
      </c>
      <c r="Q19" s="8" t="s">
        <v>44</v>
      </c>
      <c r="R19" s="9">
        <f t="shared" si="0"/>
        <v>81.3095238095238</v>
      </c>
      <c r="S19" s="8">
        <v>100</v>
      </c>
      <c r="T19" s="9">
        <f t="shared" si="1"/>
        <v>85.0476190476191</v>
      </c>
      <c r="U19" s="7" t="s">
        <v>63</v>
      </c>
      <c r="V19" s="7" t="s">
        <v>118</v>
      </c>
      <c r="W19" s="7" t="s">
        <v>101</v>
      </c>
      <c r="X19" s="7" t="s">
        <v>101</v>
      </c>
      <c r="Y19" s="7" t="s">
        <v>115</v>
      </c>
      <c r="Z19" s="7" t="s">
        <v>48</v>
      </c>
      <c r="AA19" s="7" t="s">
        <v>61</v>
      </c>
      <c r="AB19" s="7" t="s">
        <v>55</v>
      </c>
      <c r="AC19" s="8" t="s">
        <v>42</v>
      </c>
      <c r="AD19" s="12">
        <f t="shared" si="2"/>
        <v>79.9767441860465</v>
      </c>
      <c r="AE19" s="8">
        <v>100</v>
      </c>
      <c r="AF19" s="9">
        <f t="shared" si="3"/>
        <v>83.9813953488372</v>
      </c>
      <c r="AG19" s="9">
        <f t="shared" si="4"/>
        <v>84.5145071982281</v>
      </c>
      <c r="AH19" s="15">
        <v>17</v>
      </c>
      <c r="AI19" s="16" t="s">
        <v>49</v>
      </c>
      <c r="AJ19" s="15"/>
    </row>
    <row r="20" ht="30" customHeight="1" spans="1:36">
      <c r="A20" s="3">
        <v>337</v>
      </c>
      <c r="B20" s="4" t="s">
        <v>362</v>
      </c>
      <c r="C20" s="4" t="s">
        <v>363</v>
      </c>
      <c r="D20" s="4" t="s">
        <v>52</v>
      </c>
      <c r="E20" s="4" t="s">
        <v>37</v>
      </c>
      <c r="F20" s="4" t="s">
        <v>38</v>
      </c>
      <c r="G20" s="3" t="s">
        <v>60</v>
      </c>
      <c r="H20" s="3" t="s">
        <v>328</v>
      </c>
      <c r="I20" s="7" t="s">
        <v>66</v>
      </c>
      <c r="J20" s="7" t="s">
        <v>128</v>
      </c>
      <c r="K20" s="7" t="s">
        <v>101</v>
      </c>
      <c r="L20" s="7" t="s">
        <v>61</v>
      </c>
      <c r="M20" s="7" t="s">
        <v>62</v>
      </c>
      <c r="N20" s="7" t="s">
        <v>61</v>
      </c>
      <c r="O20" s="7" t="s">
        <v>86</v>
      </c>
      <c r="P20" s="7" t="s">
        <v>56</v>
      </c>
      <c r="Q20" s="8" t="s">
        <v>42</v>
      </c>
      <c r="R20" s="9">
        <f t="shared" si="0"/>
        <v>80.6428571428571</v>
      </c>
      <c r="S20" s="8">
        <v>100</v>
      </c>
      <c r="T20" s="9">
        <f t="shared" si="1"/>
        <v>84.5142857142857</v>
      </c>
      <c r="U20" s="7" t="s">
        <v>63</v>
      </c>
      <c r="V20" s="7" t="s">
        <v>62</v>
      </c>
      <c r="W20" s="7" t="s">
        <v>101</v>
      </c>
      <c r="X20" s="7" t="s">
        <v>101</v>
      </c>
      <c r="Y20" s="7" t="s">
        <v>101</v>
      </c>
      <c r="Z20" s="7" t="s">
        <v>43</v>
      </c>
      <c r="AA20" s="7" t="s">
        <v>62</v>
      </c>
      <c r="AB20" s="7" t="s">
        <v>69</v>
      </c>
      <c r="AC20" s="8" t="s">
        <v>42</v>
      </c>
      <c r="AD20" s="12">
        <f t="shared" si="2"/>
        <v>79.8139534883721</v>
      </c>
      <c r="AE20" s="8">
        <v>100</v>
      </c>
      <c r="AF20" s="9">
        <f t="shared" si="3"/>
        <v>83.8511627906977</v>
      </c>
      <c r="AG20" s="9">
        <f t="shared" si="4"/>
        <v>84.1827242524917</v>
      </c>
      <c r="AH20" s="15">
        <v>18</v>
      </c>
      <c r="AI20" s="16" t="s">
        <v>49</v>
      </c>
      <c r="AJ20" s="15"/>
    </row>
    <row r="21" ht="30" customHeight="1" spans="1:36">
      <c r="A21" s="3">
        <v>217</v>
      </c>
      <c r="B21" s="4" t="s">
        <v>364</v>
      </c>
      <c r="C21" s="4" t="s">
        <v>365</v>
      </c>
      <c r="D21" s="4" t="s">
        <v>52</v>
      </c>
      <c r="E21" s="4" t="s">
        <v>37</v>
      </c>
      <c r="F21" s="4" t="s">
        <v>38</v>
      </c>
      <c r="G21" s="3" t="s">
        <v>82</v>
      </c>
      <c r="H21" s="3" t="s">
        <v>328</v>
      </c>
      <c r="I21" s="7" t="s">
        <v>101</v>
      </c>
      <c r="J21" s="7" t="s">
        <v>48</v>
      </c>
      <c r="K21" s="7" t="s">
        <v>115</v>
      </c>
      <c r="L21" s="7" t="s">
        <v>66</v>
      </c>
      <c r="M21" s="7" t="s">
        <v>54</v>
      </c>
      <c r="N21" s="7" t="s">
        <v>118</v>
      </c>
      <c r="O21" s="7" t="s">
        <v>56</v>
      </c>
      <c r="P21" s="7" t="s">
        <v>75</v>
      </c>
      <c r="Q21" s="8" t="s">
        <v>61</v>
      </c>
      <c r="R21" s="9">
        <f t="shared" si="0"/>
        <v>82.1190476190476</v>
      </c>
      <c r="S21" s="8" t="s">
        <v>43</v>
      </c>
      <c r="T21" s="9">
        <f t="shared" si="1"/>
        <v>85.2952380952381</v>
      </c>
      <c r="U21" s="7" t="s">
        <v>66</v>
      </c>
      <c r="V21" s="7" t="s">
        <v>78</v>
      </c>
      <c r="W21" s="7" t="s">
        <v>101</v>
      </c>
      <c r="X21" s="7" t="s">
        <v>101</v>
      </c>
      <c r="Y21" s="7" t="s">
        <v>186</v>
      </c>
      <c r="Z21" s="7" t="s">
        <v>63</v>
      </c>
      <c r="AA21" s="7" t="s">
        <v>46</v>
      </c>
      <c r="AB21" s="7" t="s">
        <v>45</v>
      </c>
      <c r="AC21" s="8" t="s">
        <v>61</v>
      </c>
      <c r="AD21" s="12">
        <f t="shared" si="2"/>
        <v>78.8372093023256</v>
      </c>
      <c r="AE21" s="8" t="s">
        <v>43</v>
      </c>
      <c r="AF21" s="9">
        <f t="shared" si="3"/>
        <v>82.6697674418605</v>
      </c>
      <c r="AG21" s="9">
        <f t="shared" si="4"/>
        <v>83.9825027685493</v>
      </c>
      <c r="AH21" s="15">
        <v>19</v>
      </c>
      <c r="AI21" s="16" t="s">
        <v>49</v>
      </c>
      <c r="AJ21" s="2"/>
    </row>
    <row r="22" ht="30" customHeight="1" spans="1:36">
      <c r="A22" s="3">
        <v>327</v>
      </c>
      <c r="B22" s="4" t="s">
        <v>366</v>
      </c>
      <c r="C22" s="4" t="s">
        <v>367</v>
      </c>
      <c r="D22" s="4" t="s">
        <v>52</v>
      </c>
      <c r="E22" s="4" t="s">
        <v>37</v>
      </c>
      <c r="F22" s="4" t="s">
        <v>38</v>
      </c>
      <c r="G22" s="5" t="s">
        <v>53</v>
      </c>
      <c r="H22" s="3" t="s">
        <v>328</v>
      </c>
      <c r="I22" s="7" t="s">
        <v>133</v>
      </c>
      <c r="J22" s="7" t="s">
        <v>54</v>
      </c>
      <c r="K22" s="7" t="s">
        <v>56</v>
      </c>
      <c r="L22" s="7" t="s">
        <v>102</v>
      </c>
      <c r="M22" s="7" t="s">
        <v>44</v>
      </c>
      <c r="N22" s="7" t="s">
        <v>92</v>
      </c>
      <c r="O22" s="7" t="s">
        <v>102</v>
      </c>
      <c r="P22" s="7" t="s">
        <v>78</v>
      </c>
      <c r="Q22" s="8" t="s">
        <v>44</v>
      </c>
      <c r="R22" s="9">
        <f t="shared" si="0"/>
        <v>83.4523809523809</v>
      </c>
      <c r="S22" s="8">
        <v>95</v>
      </c>
      <c r="T22" s="9">
        <f t="shared" si="1"/>
        <v>85.7619047619048</v>
      </c>
      <c r="U22" s="7" t="s">
        <v>79</v>
      </c>
      <c r="V22" s="7" t="s">
        <v>61</v>
      </c>
      <c r="W22" s="7" t="s">
        <v>101</v>
      </c>
      <c r="X22" s="7" t="s">
        <v>119</v>
      </c>
      <c r="Y22" s="7" t="s">
        <v>101</v>
      </c>
      <c r="Z22" s="7" t="s">
        <v>44</v>
      </c>
      <c r="AA22" s="7" t="s">
        <v>78</v>
      </c>
      <c r="AB22" s="7" t="s">
        <v>63</v>
      </c>
      <c r="AC22" s="8" t="s">
        <v>42</v>
      </c>
      <c r="AD22" s="12">
        <f t="shared" si="2"/>
        <v>78.953488372093</v>
      </c>
      <c r="AE22" s="8">
        <v>95</v>
      </c>
      <c r="AF22" s="9">
        <f t="shared" si="3"/>
        <v>82.1627906976744</v>
      </c>
      <c r="AG22" s="9">
        <f t="shared" si="4"/>
        <v>83.9623477297896</v>
      </c>
      <c r="AH22" s="15">
        <v>20</v>
      </c>
      <c r="AI22" s="16" t="s">
        <v>49</v>
      </c>
      <c r="AJ22" s="15"/>
    </row>
    <row r="23" ht="30" customHeight="1" spans="1:36">
      <c r="A23" s="3">
        <v>323</v>
      </c>
      <c r="B23" s="4" t="s">
        <v>368</v>
      </c>
      <c r="C23" s="4" t="s">
        <v>369</v>
      </c>
      <c r="D23" s="4" t="s">
        <v>52</v>
      </c>
      <c r="E23" s="4" t="s">
        <v>37</v>
      </c>
      <c r="F23" s="4" t="s">
        <v>38</v>
      </c>
      <c r="G23" s="5" t="s">
        <v>53</v>
      </c>
      <c r="H23" s="3" t="s">
        <v>328</v>
      </c>
      <c r="I23" s="7" t="s">
        <v>97</v>
      </c>
      <c r="J23" s="7" t="s">
        <v>41</v>
      </c>
      <c r="K23" s="7" t="s">
        <v>87</v>
      </c>
      <c r="L23" s="7" t="s">
        <v>62</v>
      </c>
      <c r="M23" s="7" t="s">
        <v>44</v>
      </c>
      <c r="N23" s="7" t="s">
        <v>119</v>
      </c>
      <c r="O23" s="7" t="s">
        <v>83</v>
      </c>
      <c r="P23" s="7" t="s">
        <v>78</v>
      </c>
      <c r="Q23" s="8" t="s">
        <v>44</v>
      </c>
      <c r="R23" s="9">
        <f t="shared" si="0"/>
        <v>83.6190476190476</v>
      </c>
      <c r="S23" s="8">
        <v>95</v>
      </c>
      <c r="T23" s="9">
        <f t="shared" si="1"/>
        <v>85.8952380952381</v>
      </c>
      <c r="U23" s="7" t="s">
        <v>112</v>
      </c>
      <c r="V23" s="7" t="s">
        <v>69</v>
      </c>
      <c r="W23" s="7" t="s">
        <v>101</v>
      </c>
      <c r="X23" s="7" t="s">
        <v>112</v>
      </c>
      <c r="Y23" s="7" t="s">
        <v>115</v>
      </c>
      <c r="Z23" s="7" t="s">
        <v>61</v>
      </c>
      <c r="AA23" s="7" t="s">
        <v>61</v>
      </c>
      <c r="AB23" s="7" t="s">
        <v>115</v>
      </c>
      <c r="AC23" s="8" t="s">
        <v>42</v>
      </c>
      <c r="AD23" s="12">
        <f t="shared" si="2"/>
        <v>78.0232558139535</v>
      </c>
      <c r="AE23" s="8">
        <v>95</v>
      </c>
      <c r="AF23" s="9">
        <f t="shared" si="3"/>
        <v>81.4186046511628</v>
      </c>
      <c r="AG23" s="9">
        <f t="shared" si="4"/>
        <v>83.6569213732004</v>
      </c>
      <c r="AH23" s="15">
        <v>21</v>
      </c>
      <c r="AI23" s="16" t="s">
        <v>49</v>
      </c>
      <c r="AJ23" s="15"/>
    </row>
    <row r="24" ht="30" customHeight="1" spans="1:36">
      <c r="A24" s="3">
        <v>328</v>
      </c>
      <c r="B24" s="4" t="s">
        <v>370</v>
      </c>
      <c r="C24" s="4" t="s">
        <v>371</v>
      </c>
      <c r="D24" s="4" t="s">
        <v>52</v>
      </c>
      <c r="E24" s="4" t="s">
        <v>37</v>
      </c>
      <c r="F24" s="4" t="s">
        <v>38</v>
      </c>
      <c r="G24" s="5" t="s">
        <v>53</v>
      </c>
      <c r="H24" s="3" t="s">
        <v>328</v>
      </c>
      <c r="I24" s="7" t="s">
        <v>62</v>
      </c>
      <c r="J24" s="7" t="s">
        <v>47</v>
      </c>
      <c r="K24" s="7" t="s">
        <v>46</v>
      </c>
      <c r="L24" s="7" t="s">
        <v>75</v>
      </c>
      <c r="M24" s="7" t="s">
        <v>54</v>
      </c>
      <c r="N24" s="7" t="s">
        <v>101</v>
      </c>
      <c r="O24" s="7" t="s">
        <v>83</v>
      </c>
      <c r="P24" s="7" t="s">
        <v>115</v>
      </c>
      <c r="Q24" s="8" t="s">
        <v>44</v>
      </c>
      <c r="R24" s="9">
        <f t="shared" si="0"/>
        <v>84.1904761904762</v>
      </c>
      <c r="S24" s="8">
        <v>95</v>
      </c>
      <c r="T24" s="9">
        <f t="shared" si="1"/>
        <v>86.352380952381</v>
      </c>
      <c r="U24" s="7" t="s">
        <v>109</v>
      </c>
      <c r="V24" s="7" t="s">
        <v>54</v>
      </c>
      <c r="W24" s="7" t="s">
        <v>101</v>
      </c>
      <c r="X24" s="7" t="s">
        <v>101</v>
      </c>
      <c r="Y24" s="7" t="s">
        <v>79</v>
      </c>
      <c r="Z24" s="7" t="s">
        <v>63</v>
      </c>
      <c r="AA24" s="7" t="s">
        <v>66</v>
      </c>
      <c r="AB24" s="7" t="s">
        <v>125</v>
      </c>
      <c r="AC24" s="8" t="s">
        <v>42</v>
      </c>
      <c r="AD24" s="12">
        <f t="shared" si="2"/>
        <v>75.8139534883721</v>
      </c>
      <c r="AE24" s="8">
        <v>95</v>
      </c>
      <c r="AF24" s="9">
        <f t="shared" si="3"/>
        <v>79.6511627906977</v>
      </c>
      <c r="AG24" s="9">
        <f t="shared" si="4"/>
        <v>83.0017718715393</v>
      </c>
      <c r="AH24" s="15">
        <v>22</v>
      </c>
      <c r="AI24" s="16" t="s">
        <v>49</v>
      </c>
      <c r="AJ24" s="15"/>
    </row>
    <row r="25" ht="30" customHeight="1" spans="1:36">
      <c r="A25" s="3">
        <v>250</v>
      </c>
      <c r="B25" s="4" t="s">
        <v>372</v>
      </c>
      <c r="C25" s="4" t="s">
        <v>373</v>
      </c>
      <c r="D25" s="4" t="s">
        <v>52</v>
      </c>
      <c r="E25" s="4" t="s">
        <v>37</v>
      </c>
      <c r="F25" s="4" t="s">
        <v>38</v>
      </c>
      <c r="G25" s="5" t="s">
        <v>82</v>
      </c>
      <c r="H25" s="3" t="s">
        <v>328</v>
      </c>
      <c r="I25" s="7" t="s">
        <v>132</v>
      </c>
      <c r="J25" s="7" t="s">
        <v>132</v>
      </c>
      <c r="K25" s="7" t="s">
        <v>133</v>
      </c>
      <c r="L25" s="7" t="s">
        <v>118</v>
      </c>
      <c r="M25" s="7" t="s">
        <v>44</v>
      </c>
      <c r="N25" s="7" t="s">
        <v>86</v>
      </c>
      <c r="O25" s="7" t="s">
        <v>87</v>
      </c>
      <c r="P25" s="7" t="s">
        <v>102</v>
      </c>
      <c r="Q25" s="8" t="s">
        <v>102</v>
      </c>
      <c r="R25" s="9">
        <f t="shared" si="0"/>
        <v>74.4761904761905</v>
      </c>
      <c r="S25" s="8" t="s">
        <v>43</v>
      </c>
      <c r="T25" s="9">
        <f t="shared" si="1"/>
        <v>79.1809523809524</v>
      </c>
      <c r="U25" s="7" t="s">
        <v>100</v>
      </c>
      <c r="V25" s="7" t="s">
        <v>70</v>
      </c>
      <c r="W25" s="7" t="s">
        <v>101</v>
      </c>
      <c r="X25" s="7" t="s">
        <v>55</v>
      </c>
      <c r="Y25" s="7" t="s">
        <v>186</v>
      </c>
      <c r="Z25" s="7" t="s">
        <v>63</v>
      </c>
      <c r="AA25" s="7" t="s">
        <v>75</v>
      </c>
      <c r="AB25" s="7" t="s">
        <v>54</v>
      </c>
      <c r="AC25" s="8" t="s">
        <v>61</v>
      </c>
      <c r="AD25" s="12">
        <f t="shared" si="2"/>
        <v>80.2325581395349</v>
      </c>
      <c r="AE25" s="8" t="s">
        <v>43</v>
      </c>
      <c r="AF25" s="9">
        <f t="shared" si="3"/>
        <v>83.7860465116279</v>
      </c>
      <c r="AG25" s="9">
        <f t="shared" si="4"/>
        <v>81.4834994462902</v>
      </c>
      <c r="AH25" s="15">
        <v>23</v>
      </c>
      <c r="AI25" s="16" t="s">
        <v>49</v>
      </c>
      <c r="AJ25" s="15"/>
    </row>
    <row r="26" ht="30" customHeight="1" spans="1:36">
      <c r="A26" s="3">
        <v>338</v>
      </c>
      <c r="B26" s="4" t="s">
        <v>374</v>
      </c>
      <c r="C26" s="4" t="s">
        <v>375</v>
      </c>
      <c r="D26" s="4" t="s">
        <v>52</v>
      </c>
      <c r="E26" s="4" t="s">
        <v>37</v>
      </c>
      <c r="F26" s="4" t="s">
        <v>38</v>
      </c>
      <c r="G26" s="3" t="s">
        <v>60</v>
      </c>
      <c r="H26" s="3" t="s">
        <v>328</v>
      </c>
      <c r="I26" s="7" t="s">
        <v>100</v>
      </c>
      <c r="J26" s="7" t="s">
        <v>112</v>
      </c>
      <c r="K26" s="7" t="s">
        <v>92</v>
      </c>
      <c r="L26" s="7" t="s">
        <v>75</v>
      </c>
      <c r="M26" s="7" t="s">
        <v>61</v>
      </c>
      <c r="N26" s="7" t="s">
        <v>57</v>
      </c>
      <c r="O26" s="7" t="s">
        <v>87</v>
      </c>
      <c r="P26" s="7" t="s">
        <v>61</v>
      </c>
      <c r="Q26" s="8" t="s">
        <v>44</v>
      </c>
      <c r="R26" s="9">
        <f t="shared" si="0"/>
        <v>82</v>
      </c>
      <c r="S26" s="8">
        <v>80</v>
      </c>
      <c r="T26" s="9">
        <f t="shared" si="1"/>
        <v>81.6</v>
      </c>
      <c r="U26" s="7" t="s">
        <v>78</v>
      </c>
      <c r="V26" s="7" t="s">
        <v>70</v>
      </c>
      <c r="W26" s="7" t="s">
        <v>101</v>
      </c>
      <c r="X26" s="7" t="s">
        <v>101</v>
      </c>
      <c r="Y26" s="7" t="s">
        <v>101</v>
      </c>
      <c r="Z26" s="7" t="s">
        <v>48</v>
      </c>
      <c r="AA26" s="7" t="s">
        <v>47</v>
      </c>
      <c r="AB26" s="7" t="s">
        <v>48</v>
      </c>
      <c r="AC26" s="8" t="s">
        <v>42</v>
      </c>
      <c r="AD26" s="12">
        <f t="shared" si="2"/>
        <v>80.0930232558139</v>
      </c>
      <c r="AE26" s="8">
        <v>80</v>
      </c>
      <c r="AF26" s="9">
        <f t="shared" si="3"/>
        <v>80.0744186046512</v>
      </c>
      <c r="AG26" s="9">
        <f t="shared" si="4"/>
        <v>80.8372093023256</v>
      </c>
      <c r="AH26" s="15">
        <v>24</v>
      </c>
      <c r="AI26" s="16" t="s">
        <v>49</v>
      </c>
      <c r="AJ26" s="15"/>
    </row>
    <row r="27" ht="30" customHeight="1" spans="1:36">
      <c r="A27" s="3">
        <v>273</v>
      </c>
      <c r="B27" s="4" t="s">
        <v>376</v>
      </c>
      <c r="C27" s="4" t="s">
        <v>377</v>
      </c>
      <c r="D27" s="4" t="s">
        <v>52</v>
      </c>
      <c r="E27" s="4" t="s">
        <v>37</v>
      </c>
      <c r="F27" s="4" t="s">
        <v>38</v>
      </c>
      <c r="G27" s="5" t="s">
        <v>39</v>
      </c>
      <c r="H27" s="3" t="s">
        <v>328</v>
      </c>
      <c r="I27" s="7" t="s">
        <v>101</v>
      </c>
      <c r="J27" s="7" t="s">
        <v>101</v>
      </c>
      <c r="K27" s="7" t="s">
        <v>97</v>
      </c>
      <c r="L27" s="7" t="s">
        <v>87</v>
      </c>
      <c r="M27" s="7" t="s">
        <v>61</v>
      </c>
      <c r="N27" s="7" t="s">
        <v>101</v>
      </c>
      <c r="O27" s="7" t="s">
        <v>87</v>
      </c>
      <c r="P27" s="7" t="s">
        <v>78</v>
      </c>
      <c r="Q27" s="8" t="s">
        <v>42</v>
      </c>
      <c r="R27" s="9">
        <f t="shared" si="0"/>
        <v>74.4285714285714</v>
      </c>
      <c r="S27" s="8" t="s">
        <v>44</v>
      </c>
      <c r="T27" s="9">
        <f t="shared" si="1"/>
        <v>78.5428571428571</v>
      </c>
      <c r="U27" s="7" t="s">
        <v>119</v>
      </c>
      <c r="V27" s="7" t="s">
        <v>55</v>
      </c>
      <c r="W27" s="7" t="s">
        <v>101</v>
      </c>
      <c r="X27" s="7" t="s">
        <v>122</v>
      </c>
      <c r="Y27" s="7" t="s">
        <v>115</v>
      </c>
      <c r="Z27" s="7" t="s">
        <v>44</v>
      </c>
      <c r="AA27" s="7" t="s">
        <v>47</v>
      </c>
      <c r="AB27" s="7" t="s">
        <v>56</v>
      </c>
      <c r="AC27" s="8" t="s">
        <v>44</v>
      </c>
      <c r="AD27" s="12">
        <f t="shared" si="2"/>
        <v>79.6511627906977</v>
      </c>
      <c r="AE27" s="8" t="s">
        <v>44</v>
      </c>
      <c r="AF27" s="9">
        <f t="shared" si="3"/>
        <v>82.7209302325581</v>
      </c>
      <c r="AG27" s="9">
        <f t="shared" si="4"/>
        <v>80.6318936877076</v>
      </c>
      <c r="AH27" s="15">
        <v>25</v>
      </c>
      <c r="AI27" s="17"/>
      <c r="AJ27" s="18"/>
    </row>
    <row r="28" ht="30" customHeight="1" spans="1:36">
      <c r="A28" s="3">
        <v>265</v>
      </c>
      <c r="B28" s="4" t="s">
        <v>378</v>
      </c>
      <c r="C28" s="4" t="s">
        <v>379</v>
      </c>
      <c r="D28" s="4" t="s">
        <v>52</v>
      </c>
      <c r="E28" s="4" t="s">
        <v>37</v>
      </c>
      <c r="F28" s="4" t="s">
        <v>38</v>
      </c>
      <c r="G28" s="5" t="s">
        <v>39</v>
      </c>
      <c r="H28" s="3" t="s">
        <v>328</v>
      </c>
      <c r="I28" s="7" t="s">
        <v>101</v>
      </c>
      <c r="J28" s="7" t="s">
        <v>101</v>
      </c>
      <c r="K28" s="7" t="s">
        <v>119</v>
      </c>
      <c r="L28" s="7" t="s">
        <v>57</v>
      </c>
      <c r="M28" s="7" t="s">
        <v>54</v>
      </c>
      <c r="N28" s="7" t="s">
        <v>122</v>
      </c>
      <c r="O28" s="7" t="s">
        <v>78</v>
      </c>
      <c r="P28" s="7" t="s">
        <v>118</v>
      </c>
      <c r="Q28" s="8" t="s">
        <v>43</v>
      </c>
      <c r="R28" s="9">
        <f t="shared" si="0"/>
        <v>75.1428571428571</v>
      </c>
      <c r="S28" s="8" t="s">
        <v>44</v>
      </c>
      <c r="T28" s="9">
        <f t="shared" si="1"/>
        <v>79.1142857142857</v>
      </c>
      <c r="U28" s="7" t="s">
        <v>79</v>
      </c>
      <c r="V28" s="7" t="s">
        <v>56</v>
      </c>
      <c r="W28" s="7" t="s">
        <v>92</v>
      </c>
      <c r="X28" s="7" t="s">
        <v>101</v>
      </c>
      <c r="Y28" s="7" t="s">
        <v>115</v>
      </c>
      <c r="Z28" s="7" t="s">
        <v>115</v>
      </c>
      <c r="AA28" s="7" t="s">
        <v>61</v>
      </c>
      <c r="AB28" s="7" t="s">
        <v>75</v>
      </c>
      <c r="AC28" s="8" t="s">
        <v>44</v>
      </c>
      <c r="AD28" s="12">
        <f t="shared" si="2"/>
        <v>78.8372093023256</v>
      </c>
      <c r="AE28" s="8" t="s">
        <v>44</v>
      </c>
      <c r="AF28" s="9">
        <f t="shared" si="3"/>
        <v>82.0697674418605</v>
      </c>
      <c r="AG28" s="9">
        <f t="shared" si="4"/>
        <v>80.5920265780731</v>
      </c>
      <c r="AH28" s="15">
        <v>26</v>
      </c>
      <c r="AI28" s="15"/>
      <c r="AJ28" s="18"/>
    </row>
    <row r="29" ht="30" customHeight="1" spans="1:36">
      <c r="A29" s="3">
        <v>261</v>
      </c>
      <c r="B29" s="4" t="s">
        <v>380</v>
      </c>
      <c r="C29" s="4" t="s">
        <v>381</v>
      </c>
      <c r="D29" s="4" t="s">
        <v>52</v>
      </c>
      <c r="E29" s="4" t="s">
        <v>37</v>
      </c>
      <c r="F29" s="4" t="s">
        <v>38</v>
      </c>
      <c r="G29" s="5" t="s">
        <v>39</v>
      </c>
      <c r="H29" s="3" t="s">
        <v>328</v>
      </c>
      <c r="I29" s="7" t="s">
        <v>101</v>
      </c>
      <c r="J29" s="7" t="s">
        <v>101</v>
      </c>
      <c r="K29" s="7" t="s">
        <v>132</v>
      </c>
      <c r="L29" s="7" t="s">
        <v>102</v>
      </c>
      <c r="M29" s="7" t="s">
        <v>54</v>
      </c>
      <c r="N29" s="7" t="s">
        <v>101</v>
      </c>
      <c r="O29" s="7" t="s">
        <v>102</v>
      </c>
      <c r="P29" s="7" t="s">
        <v>87</v>
      </c>
      <c r="Q29" s="8" t="s">
        <v>42</v>
      </c>
      <c r="R29" s="9">
        <f t="shared" si="0"/>
        <v>73.9761904761905</v>
      </c>
      <c r="S29" s="8" t="s">
        <v>44</v>
      </c>
      <c r="T29" s="9">
        <f t="shared" si="1"/>
        <v>78.1809523809524</v>
      </c>
      <c r="U29" s="7" t="s">
        <v>86</v>
      </c>
      <c r="V29" s="7" t="s">
        <v>63</v>
      </c>
      <c r="W29" s="7" t="s">
        <v>122</v>
      </c>
      <c r="X29" s="7" t="s">
        <v>101</v>
      </c>
      <c r="Y29" s="7" t="s">
        <v>115</v>
      </c>
      <c r="Z29" s="7" t="s">
        <v>44</v>
      </c>
      <c r="AA29" s="7" t="s">
        <v>57</v>
      </c>
      <c r="AB29" s="7" t="s">
        <v>56</v>
      </c>
      <c r="AC29" s="8" t="s">
        <v>44</v>
      </c>
      <c r="AD29" s="12">
        <f t="shared" si="2"/>
        <v>78.8372093023256</v>
      </c>
      <c r="AE29" s="8" t="s">
        <v>44</v>
      </c>
      <c r="AF29" s="9">
        <f t="shared" si="3"/>
        <v>82.0697674418605</v>
      </c>
      <c r="AG29" s="9">
        <f t="shared" si="4"/>
        <v>80.1253599114064</v>
      </c>
      <c r="AH29" s="15">
        <v>27</v>
      </c>
      <c r="AI29" s="15"/>
      <c r="AJ29" s="18"/>
    </row>
    <row r="30" ht="30" customHeight="1" spans="1:36">
      <c r="A30" s="3">
        <v>237</v>
      </c>
      <c r="B30" s="4" t="s">
        <v>382</v>
      </c>
      <c r="C30" s="4" t="s">
        <v>383</v>
      </c>
      <c r="D30" s="4" t="s">
        <v>52</v>
      </c>
      <c r="E30" s="4" t="s">
        <v>37</v>
      </c>
      <c r="F30" s="4" t="s">
        <v>38</v>
      </c>
      <c r="G30" s="5" t="s">
        <v>82</v>
      </c>
      <c r="H30" s="3" t="s">
        <v>328</v>
      </c>
      <c r="I30" s="7" t="s">
        <v>128</v>
      </c>
      <c r="J30" s="7" t="s">
        <v>101</v>
      </c>
      <c r="K30" s="7" t="s">
        <v>109</v>
      </c>
      <c r="L30" s="7" t="s">
        <v>102</v>
      </c>
      <c r="M30" s="7" t="s">
        <v>44</v>
      </c>
      <c r="N30" s="7" t="s">
        <v>119</v>
      </c>
      <c r="O30" s="7" t="s">
        <v>66</v>
      </c>
      <c r="P30" s="7" t="s">
        <v>66</v>
      </c>
      <c r="Q30" s="8" t="s">
        <v>102</v>
      </c>
      <c r="R30" s="9">
        <f t="shared" si="0"/>
        <v>74.0476190476191</v>
      </c>
      <c r="S30" s="8" t="s">
        <v>44</v>
      </c>
      <c r="T30" s="9">
        <f t="shared" si="1"/>
        <v>78.2380952380952</v>
      </c>
      <c r="U30" s="7" t="s">
        <v>109</v>
      </c>
      <c r="V30" s="7" t="s">
        <v>102</v>
      </c>
      <c r="W30" s="7" t="s">
        <v>101</v>
      </c>
      <c r="X30" s="7" t="s">
        <v>115</v>
      </c>
      <c r="Y30" s="7" t="s">
        <v>186</v>
      </c>
      <c r="Z30" s="7" t="s">
        <v>69</v>
      </c>
      <c r="AA30" s="7" t="s">
        <v>48</v>
      </c>
      <c r="AB30" s="7" t="s">
        <v>56</v>
      </c>
      <c r="AC30" s="8" t="s">
        <v>102</v>
      </c>
      <c r="AD30" s="12">
        <f t="shared" si="2"/>
        <v>77.7441860465116</v>
      </c>
      <c r="AE30" s="8" t="s">
        <v>44</v>
      </c>
      <c r="AF30" s="9">
        <f t="shared" si="3"/>
        <v>81.1953488372093</v>
      </c>
      <c r="AG30" s="9">
        <f t="shared" si="4"/>
        <v>79.7167220376523</v>
      </c>
      <c r="AH30" s="15">
        <v>28</v>
      </c>
      <c r="AI30" s="15"/>
      <c r="AJ30" s="15"/>
    </row>
    <row r="31" ht="30" customHeight="1" spans="1:36">
      <c r="A31" s="3">
        <v>361</v>
      </c>
      <c r="B31" s="4" t="s">
        <v>384</v>
      </c>
      <c r="C31" s="4" t="s">
        <v>385</v>
      </c>
      <c r="D31" s="4" t="s">
        <v>52</v>
      </c>
      <c r="E31" s="4" t="s">
        <v>37</v>
      </c>
      <c r="F31" s="4" t="s">
        <v>38</v>
      </c>
      <c r="G31" s="3" t="s">
        <v>60</v>
      </c>
      <c r="H31" s="3" t="s">
        <v>328</v>
      </c>
      <c r="I31" s="7" t="s">
        <v>131</v>
      </c>
      <c r="J31" s="7" t="s">
        <v>119</v>
      </c>
      <c r="K31" s="7" t="s">
        <v>66</v>
      </c>
      <c r="L31" s="7" t="s">
        <v>62</v>
      </c>
      <c r="M31" s="7" t="s">
        <v>44</v>
      </c>
      <c r="N31" s="7" t="s">
        <v>78</v>
      </c>
      <c r="O31" s="7" t="s">
        <v>66</v>
      </c>
      <c r="P31" s="7" t="s">
        <v>44</v>
      </c>
      <c r="Q31" s="8" t="s">
        <v>44</v>
      </c>
      <c r="R31" s="9">
        <f t="shared" si="0"/>
        <v>82.6666666666667</v>
      </c>
      <c r="S31" s="8">
        <v>70</v>
      </c>
      <c r="T31" s="9">
        <f t="shared" si="1"/>
        <v>80.1333333333333</v>
      </c>
      <c r="U31" s="7" t="s">
        <v>78</v>
      </c>
      <c r="V31" s="7" t="s">
        <v>118</v>
      </c>
      <c r="W31" s="7" t="s">
        <v>101</v>
      </c>
      <c r="X31" s="7" t="s">
        <v>101</v>
      </c>
      <c r="Y31" s="7" t="s">
        <v>186</v>
      </c>
      <c r="Z31" s="7" t="s">
        <v>43</v>
      </c>
      <c r="AA31" s="7" t="s">
        <v>54</v>
      </c>
      <c r="AB31" s="7" t="s">
        <v>45</v>
      </c>
      <c r="AC31" s="8" t="s">
        <v>42</v>
      </c>
      <c r="AD31" s="12">
        <f t="shared" si="2"/>
        <v>80.3953488372093</v>
      </c>
      <c r="AE31" s="8">
        <v>70</v>
      </c>
      <c r="AF31" s="9">
        <f t="shared" si="3"/>
        <v>78.3162790697674</v>
      </c>
      <c r="AG31" s="9">
        <f t="shared" si="4"/>
        <v>79.2248062015504</v>
      </c>
      <c r="AH31" s="15">
        <v>29</v>
      </c>
      <c r="AI31" s="15"/>
      <c r="AJ31" s="15"/>
    </row>
    <row r="32" ht="30" customHeight="1" spans="1:36">
      <c r="A32" s="3">
        <v>351</v>
      </c>
      <c r="B32" s="4" t="s">
        <v>386</v>
      </c>
      <c r="C32" s="4" t="s">
        <v>387</v>
      </c>
      <c r="D32" s="4" t="s">
        <v>52</v>
      </c>
      <c r="E32" s="4" t="s">
        <v>37</v>
      </c>
      <c r="F32" s="4" t="s">
        <v>38</v>
      </c>
      <c r="G32" s="3" t="s">
        <v>60</v>
      </c>
      <c r="H32" s="3" t="s">
        <v>328</v>
      </c>
      <c r="I32" s="7" t="s">
        <v>122</v>
      </c>
      <c r="J32" s="7" t="s">
        <v>133</v>
      </c>
      <c r="K32" s="7" t="s">
        <v>101</v>
      </c>
      <c r="L32" s="7" t="s">
        <v>83</v>
      </c>
      <c r="M32" s="7" t="s">
        <v>54</v>
      </c>
      <c r="N32" s="7" t="s">
        <v>87</v>
      </c>
      <c r="O32" s="7" t="s">
        <v>100</v>
      </c>
      <c r="P32" s="7" t="s">
        <v>69</v>
      </c>
      <c r="Q32" s="8" t="s">
        <v>42</v>
      </c>
      <c r="R32" s="9">
        <f t="shared" si="0"/>
        <v>77.0238095238095</v>
      </c>
      <c r="S32" s="8">
        <v>80</v>
      </c>
      <c r="T32" s="9">
        <f t="shared" si="1"/>
        <v>77.6190476190476</v>
      </c>
      <c r="U32" s="7" t="s">
        <v>78</v>
      </c>
      <c r="V32" s="7" t="s">
        <v>118</v>
      </c>
      <c r="W32" s="7" t="s">
        <v>101</v>
      </c>
      <c r="X32" s="7" t="s">
        <v>101</v>
      </c>
      <c r="Y32" s="7" t="s">
        <v>186</v>
      </c>
      <c r="Z32" s="7" t="s">
        <v>43</v>
      </c>
      <c r="AA32" s="7" t="s">
        <v>45</v>
      </c>
      <c r="AB32" s="7" t="s">
        <v>56</v>
      </c>
      <c r="AC32" s="8" t="s">
        <v>42</v>
      </c>
      <c r="AD32" s="12">
        <f t="shared" si="2"/>
        <v>80.2790697674419</v>
      </c>
      <c r="AE32" s="8">
        <v>80</v>
      </c>
      <c r="AF32" s="9">
        <f t="shared" si="3"/>
        <v>80.2232558139535</v>
      </c>
      <c r="AG32" s="9">
        <f t="shared" si="4"/>
        <v>78.9211517165006</v>
      </c>
      <c r="AH32" s="15">
        <v>30</v>
      </c>
      <c r="AI32" s="15"/>
      <c r="AJ32" s="15"/>
    </row>
    <row r="33" ht="30" customHeight="1" spans="1:36">
      <c r="A33" s="3">
        <v>262</v>
      </c>
      <c r="B33" s="4" t="s">
        <v>388</v>
      </c>
      <c r="C33" s="4" t="s">
        <v>389</v>
      </c>
      <c r="D33" s="4" t="s">
        <v>52</v>
      </c>
      <c r="E33" s="4" t="s">
        <v>37</v>
      </c>
      <c r="F33" s="4" t="s">
        <v>38</v>
      </c>
      <c r="G33" s="5" t="s">
        <v>39</v>
      </c>
      <c r="H33" s="3" t="s">
        <v>328</v>
      </c>
      <c r="I33" s="7" t="s">
        <v>101</v>
      </c>
      <c r="J33" s="7" t="s">
        <v>101</v>
      </c>
      <c r="K33" s="7" t="s">
        <v>55</v>
      </c>
      <c r="L33" s="7" t="s">
        <v>87</v>
      </c>
      <c r="M33" s="7" t="s">
        <v>115</v>
      </c>
      <c r="N33" s="7" t="s">
        <v>101</v>
      </c>
      <c r="O33" s="7" t="s">
        <v>86</v>
      </c>
      <c r="P33" s="7" t="s">
        <v>57</v>
      </c>
      <c r="Q33" s="8" t="s">
        <v>43</v>
      </c>
      <c r="R33" s="9">
        <f t="shared" si="0"/>
        <v>74.2380952380952</v>
      </c>
      <c r="S33" s="8" t="s">
        <v>44</v>
      </c>
      <c r="T33" s="9">
        <f t="shared" si="1"/>
        <v>78.3904761904762</v>
      </c>
      <c r="U33" s="7" t="s">
        <v>131</v>
      </c>
      <c r="V33" s="7" t="s">
        <v>102</v>
      </c>
      <c r="W33" s="7" t="s">
        <v>101</v>
      </c>
      <c r="X33" s="7" t="s">
        <v>79</v>
      </c>
      <c r="Y33" s="7" t="s">
        <v>101</v>
      </c>
      <c r="Z33" s="7" t="s">
        <v>115</v>
      </c>
      <c r="AA33" s="7" t="s">
        <v>79</v>
      </c>
      <c r="AB33" s="7" t="s">
        <v>44</v>
      </c>
      <c r="AC33" s="8" t="s">
        <v>44</v>
      </c>
      <c r="AD33" s="12">
        <f t="shared" si="2"/>
        <v>75</v>
      </c>
      <c r="AE33" s="8" t="s">
        <v>44</v>
      </c>
      <c r="AF33" s="9">
        <f t="shared" si="3"/>
        <v>79</v>
      </c>
      <c r="AG33" s="9">
        <f t="shared" si="4"/>
        <v>78.6952380952381</v>
      </c>
      <c r="AH33" s="15">
        <v>31</v>
      </c>
      <c r="AI33" s="15"/>
      <c r="AJ33" s="18"/>
    </row>
    <row r="34" ht="30" customHeight="1" spans="1:36">
      <c r="A34" s="3">
        <v>287</v>
      </c>
      <c r="B34" s="4" t="s">
        <v>390</v>
      </c>
      <c r="C34" s="4" t="s">
        <v>391</v>
      </c>
      <c r="D34" s="4" t="s">
        <v>52</v>
      </c>
      <c r="E34" s="4" t="s">
        <v>37</v>
      </c>
      <c r="F34" s="4" t="s">
        <v>38</v>
      </c>
      <c r="G34" s="5" t="s">
        <v>39</v>
      </c>
      <c r="H34" s="3" t="s">
        <v>328</v>
      </c>
      <c r="I34" s="7" t="s">
        <v>132</v>
      </c>
      <c r="J34" s="7" t="s">
        <v>101</v>
      </c>
      <c r="K34" s="7" t="s">
        <v>69</v>
      </c>
      <c r="L34" s="7" t="s">
        <v>86</v>
      </c>
      <c r="M34" s="7" t="s">
        <v>115</v>
      </c>
      <c r="N34" s="7" t="s">
        <v>101</v>
      </c>
      <c r="O34" s="7" t="s">
        <v>86</v>
      </c>
      <c r="P34" s="7" t="s">
        <v>79</v>
      </c>
      <c r="Q34" s="8" t="s">
        <v>42</v>
      </c>
      <c r="R34" s="9">
        <f t="shared" si="0"/>
        <v>73.2380952380952</v>
      </c>
      <c r="S34" s="8" t="s">
        <v>44</v>
      </c>
      <c r="T34" s="9">
        <f t="shared" si="1"/>
        <v>77.5904761904762</v>
      </c>
      <c r="U34" s="7" t="s">
        <v>86</v>
      </c>
      <c r="V34" s="7" t="s">
        <v>69</v>
      </c>
      <c r="W34" s="7" t="s">
        <v>128</v>
      </c>
      <c r="X34" s="7" t="s">
        <v>101</v>
      </c>
      <c r="Y34" s="7" t="s">
        <v>186</v>
      </c>
      <c r="Z34" s="7" t="s">
        <v>115</v>
      </c>
      <c r="AA34" s="7" t="s">
        <v>75</v>
      </c>
      <c r="AB34" s="7" t="s">
        <v>62</v>
      </c>
      <c r="AC34" s="8" t="s">
        <v>44</v>
      </c>
      <c r="AD34" s="12">
        <f t="shared" si="2"/>
        <v>75.9302325581395</v>
      </c>
      <c r="AE34" s="8" t="s">
        <v>44</v>
      </c>
      <c r="AF34" s="9">
        <f t="shared" si="3"/>
        <v>79.7441860465116</v>
      </c>
      <c r="AG34" s="9">
        <f t="shared" si="4"/>
        <v>78.6673311184939</v>
      </c>
      <c r="AH34" s="15">
        <v>32</v>
      </c>
      <c r="AI34" s="15"/>
      <c r="AJ34" s="18"/>
    </row>
    <row r="35" ht="30" customHeight="1" spans="1:36">
      <c r="A35" s="3">
        <v>282</v>
      </c>
      <c r="B35" s="4" t="s">
        <v>392</v>
      </c>
      <c r="C35" s="4" t="s">
        <v>393</v>
      </c>
      <c r="D35" s="4" t="s">
        <v>52</v>
      </c>
      <c r="E35" s="4" t="s">
        <v>37</v>
      </c>
      <c r="F35" s="4" t="s">
        <v>38</v>
      </c>
      <c r="G35" s="5" t="s">
        <v>39</v>
      </c>
      <c r="H35" s="3" t="s">
        <v>328</v>
      </c>
      <c r="I35" s="7" t="s">
        <v>109</v>
      </c>
      <c r="J35" s="7" t="s">
        <v>101</v>
      </c>
      <c r="K35" s="7" t="s">
        <v>132</v>
      </c>
      <c r="L35" s="7" t="s">
        <v>61</v>
      </c>
      <c r="M35" s="7" t="s">
        <v>115</v>
      </c>
      <c r="N35" s="7" t="s">
        <v>101</v>
      </c>
      <c r="O35" s="7" t="s">
        <v>87</v>
      </c>
      <c r="P35" s="7" t="s">
        <v>92</v>
      </c>
      <c r="Q35" s="8" t="s">
        <v>42</v>
      </c>
      <c r="R35" s="9">
        <f t="shared" si="0"/>
        <v>73.3333333333333</v>
      </c>
      <c r="S35" s="8" t="s">
        <v>44</v>
      </c>
      <c r="T35" s="9">
        <f t="shared" si="1"/>
        <v>77.6666666666667</v>
      </c>
      <c r="U35" s="7" t="s">
        <v>97</v>
      </c>
      <c r="V35" s="7" t="s">
        <v>63</v>
      </c>
      <c r="W35" s="7" t="s">
        <v>186</v>
      </c>
      <c r="X35" s="7" t="s">
        <v>101</v>
      </c>
      <c r="Y35" s="7" t="s">
        <v>115</v>
      </c>
      <c r="Z35" s="7" t="s">
        <v>115</v>
      </c>
      <c r="AA35" s="7" t="s">
        <v>47</v>
      </c>
      <c r="AB35" s="7" t="s">
        <v>87</v>
      </c>
      <c r="AC35" s="8" t="s">
        <v>44</v>
      </c>
      <c r="AD35" s="12">
        <f t="shared" si="2"/>
        <v>75.4651162790698</v>
      </c>
      <c r="AE35" s="8" t="s">
        <v>44</v>
      </c>
      <c r="AF35" s="9">
        <f t="shared" si="3"/>
        <v>79.3720930232558</v>
      </c>
      <c r="AG35" s="9">
        <f t="shared" si="4"/>
        <v>78.5193798449613</v>
      </c>
      <c r="AH35" s="15">
        <v>33</v>
      </c>
      <c r="AI35" s="15"/>
      <c r="AJ35" s="18"/>
    </row>
    <row r="36" ht="30" customHeight="1" spans="1:36">
      <c r="A36" s="3">
        <v>342</v>
      </c>
      <c r="B36" s="4" t="s">
        <v>394</v>
      </c>
      <c r="C36" s="4" t="s">
        <v>395</v>
      </c>
      <c r="D36" s="4" t="s">
        <v>52</v>
      </c>
      <c r="E36" s="4" t="s">
        <v>37</v>
      </c>
      <c r="F36" s="4" t="s">
        <v>38</v>
      </c>
      <c r="G36" s="3" t="s">
        <v>60</v>
      </c>
      <c r="H36" s="3" t="s">
        <v>328</v>
      </c>
      <c r="I36" s="7" t="s">
        <v>101</v>
      </c>
      <c r="J36" s="7" t="s">
        <v>128</v>
      </c>
      <c r="K36" s="7" t="s">
        <v>101</v>
      </c>
      <c r="L36" s="7" t="s">
        <v>79</v>
      </c>
      <c r="M36" s="7" t="s">
        <v>62</v>
      </c>
      <c r="N36" s="7" t="s">
        <v>83</v>
      </c>
      <c r="O36" s="7" t="s">
        <v>66</v>
      </c>
      <c r="P36" s="7" t="s">
        <v>62</v>
      </c>
      <c r="Q36" s="8" t="s">
        <v>61</v>
      </c>
      <c r="R36" s="9">
        <f t="shared" si="0"/>
        <v>75.1666666666667</v>
      </c>
      <c r="S36" s="8">
        <v>80</v>
      </c>
      <c r="T36" s="9">
        <f t="shared" si="1"/>
        <v>76.1333333333333</v>
      </c>
      <c r="U36" s="7" t="s">
        <v>78</v>
      </c>
      <c r="V36" s="7" t="s">
        <v>109</v>
      </c>
      <c r="W36" s="7" t="s">
        <v>101</v>
      </c>
      <c r="X36" s="7" t="s">
        <v>101</v>
      </c>
      <c r="Y36" s="7" t="s">
        <v>101</v>
      </c>
      <c r="Z36" s="7" t="s">
        <v>43</v>
      </c>
      <c r="AA36" s="7" t="s">
        <v>56</v>
      </c>
      <c r="AB36" s="7" t="s">
        <v>61</v>
      </c>
      <c r="AC36" s="8" t="s">
        <v>42</v>
      </c>
      <c r="AD36" s="12">
        <f t="shared" si="2"/>
        <v>78.6511627906977</v>
      </c>
      <c r="AE36" s="8">
        <v>80</v>
      </c>
      <c r="AF36" s="9">
        <f t="shared" si="3"/>
        <v>78.9209302325581</v>
      </c>
      <c r="AG36" s="9">
        <f t="shared" si="4"/>
        <v>77.5271317829457</v>
      </c>
      <c r="AH36" s="15">
        <v>34</v>
      </c>
      <c r="AI36" s="15"/>
      <c r="AJ36" s="15"/>
    </row>
    <row r="37" ht="30" customHeight="1" spans="1:36">
      <c r="A37" s="3">
        <v>259</v>
      </c>
      <c r="B37" s="4" t="s">
        <v>396</v>
      </c>
      <c r="C37" s="4" t="s">
        <v>397</v>
      </c>
      <c r="D37" s="4" t="s">
        <v>52</v>
      </c>
      <c r="E37" s="4" t="s">
        <v>37</v>
      </c>
      <c r="F37" s="4" t="s">
        <v>38</v>
      </c>
      <c r="G37" s="5" t="s">
        <v>39</v>
      </c>
      <c r="H37" s="3" t="s">
        <v>328</v>
      </c>
      <c r="I37" s="7" t="s">
        <v>101</v>
      </c>
      <c r="J37" s="7" t="s">
        <v>101</v>
      </c>
      <c r="K37" s="7" t="s">
        <v>101</v>
      </c>
      <c r="L37" s="7" t="s">
        <v>87</v>
      </c>
      <c r="M37" s="7" t="s">
        <v>61</v>
      </c>
      <c r="N37" s="7" t="s">
        <v>101</v>
      </c>
      <c r="O37" s="7" t="s">
        <v>101</v>
      </c>
      <c r="P37" s="7" t="s">
        <v>101</v>
      </c>
      <c r="Q37" s="8" t="s">
        <v>43</v>
      </c>
      <c r="R37" s="9">
        <f t="shared" si="0"/>
        <v>68.2857142857143</v>
      </c>
      <c r="S37" s="8" t="s">
        <v>44</v>
      </c>
      <c r="T37" s="9">
        <f t="shared" si="1"/>
        <v>73.6285714285714</v>
      </c>
      <c r="U37" s="7" t="s">
        <v>112</v>
      </c>
      <c r="V37" s="7" t="s">
        <v>57</v>
      </c>
      <c r="W37" s="7" t="s">
        <v>125</v>
      </c>
      <c r="X37" s="7" t="s">
        <v>132</v>
      </c>
      <c r="Y37" s="7" t="s">
        <v>186</v>
      </c>
      <c r="Z37" s="7" t="s">
        <v>115</v>
      </c>
      <c r="AA37" s="7" t="s">
        <v>45</v>
      </c>
      <c r="AB37" s="7" t="s">
        <v>56</v>
      </c>
      <c r="AC37" s="8" t="s">
        <v>44</v>
      </c>
      <c r="AD37" s="12">
        <f t="shared" si="2"/>
        <v>77.5581395348837</v>
      </c>
      <c r="AE37" s="8" t="s">
        <v>44</v>
      </c>
      <c r="AF37" s="9">
        <f t="shared" si="3"/>
        <v>81.046511627907</v>
      </c>
      <c r="AG37" s="9">
        <f t="shared" si="4"/>
        <v>77.3375415282392</v>
      </c>
      <c r="AH37" s="15">
        <v>35</v>
      </c>
      <c r="AI37" s="15"/>
      <c r="AJ37" s="18"/>
    </row>
    <row r="38" ht="30" customHeight="1" spans="1:36">
      <c r="A38" s="3">
        <v>367</v>
      </c>
      <c r="B38" s="4" t="s">
        <v>398</v>
      </c>
      <c r="C38" s="4" t="s">
        <v>399</v>
      </c>
      <c r="D38" s="4" t="s">
        <v>52</v>
      </c>
      <c r="E38" s="4" t="s">
        <v>37</v>
      </c>
      <c r="F38" s="4" t="s">
        <v>38</v>
      </c>
      <c r="G38" s="3" t="s">
        <v>60</v>
      </c>
      <c r="H38" s="3" t="s">
        <v>328</v>
      </c>
      <c r="I38" s="7" t="s">
        <v>119</v>
      </c>
      <c r="J38" s="7" t="s">
        <v>128</v>
      </c>
      <c r="K38" s="7" t="s">
        <v>101</v>
      </c>
      <c r="L38" s="7" t="s">
        <v>69</v>
      </c>
      <c r="M38" s="7" t="s">
        <v>44</v>
      </c>
      <c r="N38" s="7" t="s">
        <v>78</v>
      </c>
      <c r="O38" s="7" t="s">
        <v>186</v>
      </c>
      <c r="P38" s="7" t="s">
        <v>56</v>
      </c>
      <c r="Q38" s="8" t="s">
        <v>42</v>
      </c>
      <c r="R38" s="9">
        <f t="shared" si="0"/>
        <v>78.1666666666667</v>
      </c>
      <c r="S38" s="8">
        <v>70</v>
      </c>
      <c r="T38" s="9">
        <f t="shared" si="1"/>
        <v>76.5333333333333</v>
      </c>
      <c r="U38" s="7" t="s">
        <v>75</v>
      </c>
      <c r="V38" s="7" t="s">
        <v>78</v>
      </c>
      <c r="W38" s="7" t="s">
        <v>101</v>
      </c>
      <c r="X38" s="7" t="s">
        <v>101</v>
      </c>
      <c r="Y38" s="7" t="s">
        <v>101</v>
      </c>
      <c r="Z38" s="7" t="s">
        <v>48</v>
      </c>
      <c r="AA38" s="7" t="s">
        <v>45</v>
      </c>
      <c r="AB38" s="7" t="s">
        <v>69</v>
      </c>
      <c r="AC38" s="8" t="s">
        <v>42</v>
      </c>
      <c r="AD38" s="12">
        <f t="shared" si="2"/>
        <v>79.9767441860465</v>
      </c>
      <c r="AE38" s="8">
        <v>70</v>
      </c>
      <c r="AF38" s="9">
        <f t="shared" si="3"/>
        <v>77.9813953488372</v>
      </c>
      <c r="AG38" s="9">
        <f t="shared" si="4"/>
        <v>77.2573643410852</v>
      </c>
      <c r="AH38" s="15">
        <v>36</v>
      </c>
      <c r="AI38" s="15"/>
      <c r="AJ38" s="15"/>
    </row>
    <row r="39" ht="30" customHeight="1" spans="1:36">
      <c r="A39" s="3">
        <v>365</v>
      </c>
      <c r="B39" s="4" t="s">
        <v>400</v>
      </c>
      <c r="C39" s="4" t="s">
        <v>401</v>
      </c>
      <c r="D39" s="4" t="s">
        <v>52</v>
      </c>
      <c r="E39" s="4" t="s">
        <v>37</v>
      </c>
      <c r="F39" s="4" t="s">
        <v>38</v>
      </c>
      <c r="G39" s="3" t="s">
        <v>60</v>
      </c>
      <c r="H39" s="3" t="s">
        <v>328</v>
      </c>
      <c r="I39" s="7" t="s">
        <v>86</v>
      </c>
      <c r="J39" s="7" t="s">
        <v>133</v>
      </c>
      <c r="K39" s="7" t="s">
        <v>101</v>
      </c>
      <c r="L39" s="7" t="s">
        <v>102</v>
      </c>
      <c r="M39" s="7" t="s">
        <v>62</v>
      </c>
      <c r="N39" s="7" t="s">
        <v>87</v>
      </c>
      <c r="O39" s="7" t="s">
        <v>186</v>
      </c>
      <c r="P39" s="7" t="s">
        <v>112</v>
      </c>
      <c r="Q39" s="7" t="s">
        <v>42</v>
      </c>
      <c r="R39" s="9">
        <f t="shared" si="0"/>
        <v>74.5714285714286</v>
      </c>
      <c r="S39" s="8">
        <v>80</v>
      </c>
      <c r="T39" s="9">
        <f t="shared" si="1"/>
        <v>75.6571428571429</v>
      </c>
      <c r="U39" s="7" t="s">
        <v>75</v>
      </c>
      <c r="V39" s="7" t="s">
        <v>87</v>
      </c>
      <c r="W39" s="7" t="s">
        <v>101</v>
      </c>
      <c r="X39" s="7" t="s">
        <v>101</v>
      </c>
      <c r="Y39" s="7" t="s">
        <v>101</v>
      </c>
      <c r="Z39" s="7" t="s">
        <v>61</v>
      </c>
      <c r="AA39" s="7" t="s">
        <v>109</v>
      </c>
      <c r="AB39" s="7" t="s">
        <v>62</v>
      </c>
      <c r="AC39" s="8" t="s">
        <v>42</v>
      </c>
      <c r="AD39" s="12">
        <f t="shared" si="2"/>
        <v>76.3953488372093</v>
      </c>
      <c r="AE39" s="8">
        <v>80</v>
      </c>
      <c r="AF39" s="9">
        <f t="shared" si="3"/>
        <v>77.1162790697674</v>
      </c>
      <c r="AG39" s="9">
        <f t="shared" si="4"/>
        <v>76.3867109634552</v>
      </c>
      <c r="AH39" s="15">
        <v>37</v>
      </c>
      <c r="AI39" s="15"/>
      <c r="AJ39" s="15"/>
    </row>
    <row r="40" ht="30" customHeight="1" spans="1:36">
      <c r="A40" s="3">
        <v>238</v>
      </c>
      <c r="B40" s="4" t="s">
        <v>402</v>
      </c>
      <c r="C40" s="4" t="s">
        <v>403</v>
      </c>
      <c r="D40" s="4" t="s">
        <v>52</v>
      </c>
      <c r="E40" s="4" t="s">
        <v>37</v>
      </c>
      <c r="F40" s="4" t="s">
        <v>38</v>
      </c>
      <c r="G40" s="5" t="s">
        <v>82</v>
      </c>
      <c r="H40" s="3" t="s">
        <v>328</v>
      </c>
      <c r="I40" s="7" t="s">
        <v>131</v>
      </c>
      <c r="J40" s="7" t="s">
        <v>186</v>
      </c>
      <c r="K40" s="7" t="s">
        <v>55</v>
      </c>
      <c r="L40" s="7" t="s">
        <v>79</v>
      </c>
      <c r="M40" s="7" t="s">
        <v>101</v>
      </c>
      <c r="N40" s="7" t="s">
        <v>119</v>
      </c>
      <c r="O40" s="7" t="s">
        <v>115</v>
      </c>
      <c r="P40" s="7" t="s">
        <v>115</v>
      </c>
      <c r="Q40" s="7" t="s">
        <v>63</v>
      </c>
      <c r="R40" s="9">
        <f t="shared" si="0"/>
        <v>72.2619047619048</v>
      </c>
      <c r="S40" s="8" t="s">
        <v>44</v>
      </c>
      <c r="T40" s="9">
        <f t="shared" si="1"/>
        <v>76.8095238095238</v>
      </c>
      <c r="U40" s="7" t="s">
        <v>122</v>
      </c>
      <c r="V40" s="7" t="s">
        <v>100</v>
      </c>
      <c r="W40" s="7" t="s">
        <v>101</v>
      </c>
      <c r="X40" s="7" t="s">
        <v>101</v>
      </c>
      <c r="Y40" s="7" t="s">
        <v>101</v>
      </c>
      <c r="Z40" s="7" t="s">
        <v>75</v>
      </c>
      <c r="AA40" s="7" t="s">
        <v>102</v>
      </c>
      <c r="AB40" s="7" t="s">
        <v>87</v>
      </c>
      <c r="AC40" s="8" t="s">
        <v>115</v>
      </c>
      <c r="AD40" s="12">
        <f t="shared" si="2"/>
        <v>69.9767441860465</v>
      </c>
      <c r="AE40" s="8" t="s">
        <v>44</v>
      </c>
      <c r="AF40" s="9">
        <f t="shared" si="3"/>
        <v>74.9813953488372</v>
      </c>
      <c r="AG40" s="9">
        <f t="shared" si="4"/>
        <v>75.8954595791805</v>
      </c>
      <c r="AH40" s="15">
        <v>38</v>
      </c>
      <c r="AI40" s="15"/>
      <c r="AJ40" s="15"/>
    </row>
    <row r="41" ht="30" customHeight="1" spans="1:36">
      <c r="A41" s="3">
        <v>253</v>
      </c>
      <c r="B41" s="4" t="s">
        <v>404</v>
      </c>
      <c r="C41" s="4" t="s">
        <v>405</v>
      </c>
      <c r="D41" s="4" t="s">
        <v>52</v>
      </c>
      <c r="E41" s="4" t="s">
        <v>37</v>
      </c>
      <c r="F41" s="4" t="s">
        <v>38</v>
      </c>
      <c r="G41" s="5" t="s">
        <v>82</v>
      </c>
      <c r="H41" s="3" t="s">
        <v>328</v>
      </c>
      <c r="I41" s="7" t="s">
        <v>101</v>
      </c>
      <c r="J41" s="7" t="s">
        <v>101</v>
      </c>
      <c r="K41" s="7" t="s">
        <v>101</v>
      </c>
      <c r="L41" s="7" t="s">
        <v>70</v>
      </c>
      <c r="M41" s="7" t="s">
        <v>47</v>
      </c>
      <c r="N41" s="7" t="s">
        <v>186</v>
      </c>
      <c r="O41" s="7" t="s">
        <v>86</v>
      </c>
      <c r="P41" s="7" t="s">
        <v>66</v>
      </c>
      <c r="Q41" s="8" t="s">
        <v>79</v>
      </c>
      <c r="R41" s="9">
        <f t="shared" si="0"/>
        <v>70.7857142857143</v>
      </c>
      <c r="S41" s="8" t="s">
        <v>44</v>
      </c>
      <c r="T41" s="9">
        <f t="shared" si="1"/>
        <v>75.6285714285714</v>
      </c>
      <c r="U41" s="7" t="s">
        <v>131</v>
      </c>
      <c r="V41" s="7" t="s">
        <v>92</v>
      </c>
      <c r="W41" s="7" t="s">
        <v>101</v>
      </c>
      <c r="X41" s="7" t="s">
        <v>101</v>
      </c>
      <c r="Y41" s="7" t="s">
        <v>101</v>
      </c>
      <c r="Z41" s="7" t="s">
        <v>75</v>
      </c>
      <c r="AA41" s="7" t="s">
        <v>87</v>
      </c>
      <c r="AB41" s="7" t="s">
        <v>55</v>
      </c>
      <c r="AC41" s="8" t="s">
        <v>115</v>
      </c>
      <c r="AD41" s="12">
        <f t="shared" si="2"/>
        <v>71.3720930232558</v>
      </c>
      <c r="AE41" s="8" t="s">
        <v>44</v>
      </c>
      <c r="AF41" s="9">
        <f t="shared" si="3"/>
        <v>76.0976744186047</v>
      </c>
      <c r="AG41" s="9">
        <f t="shared" si="4"/>
        <v>75.863122923588</v>
      </c>
      <c r="AH41" s="15">
        <v>39</v>
      </c>
      <c r="AI41" s="15"/>
      <c r="AJ41" s="15"/>
    </row>
    <row r="42" ht="30" customHeight="1" spans="1:36">
      <c r="A42" s="3">
        <v>348</v>
      </c>
      <c r="B42" s="4" t="s">
        <v>406</v>
      </c>
      <c r="C42" s="4" t="s">
        <v>407</v>
      </c>
      <c r="D42" s="4" t="s">
        <v>52</v>
      </c>
      <c r="E42" s="4" t="s">
        <v>37</v>
      </c>
      <c r="F42" s="4" t="s">
        <v>38</v>
      </c>
      <c r="G42" s="3" t="s">
        <v>60</v>
      </c>
      <c r="H42" s="3" t="s">
        <v>328</v>
      </c>
      <c r="I42" s="7" t="s">
        <v>70</v>
      </c>
      <c r="J42" s="7" t="s">
        <v>101</v>
      </c>
      <c r="K42" s="7" t="s">
        <v>101</v>
      </c>
      <c r="L42" s="7" t="s">
        <v>101</v>
      </c>
      <c r="M42" s="7" t="s">
        <v>115</v>
      </c>
      <c r="N42" s="7" t="s">
        <v>57</v>
      </c>
      <c r="O42" s="7" t="s">
        <v>133</v>
      </c>
      <c r="P42" s="7" t="s">
        <v>131</v>
      </c>
      <c r="Q42" s="8" t="s">
        <v>61</v>
      </c>
      <c r="R42" s="9">
        <f t="shared" si="0"/>
        <v>70.3571428571429</v>
      </c>
      <c r="S42" s="8">
        <v>70</v>
      </c>
      <c r="T42" s="9">
        <f t="shared" si="1"/>
        <v>70.2857142857143</v>
      </c>
      <c r="U42" s="7" t="s">
        <v>112</v>
      </c>
      <c r="V42" s="7" t="s">
        <v>186</v>
      </c>
      <c r="W42" s="7" t="s">
        <v>101</v>
      </c>
      <c r="X42" s="7" t="s">
        <v>101</v>
      </c>
      <c r="Y42" s="7" t="s">
        <v>101</v>
      </c>
      <c r="Z42" s="7" t="s">
        <v>48</v>
      </c>
      <c r="AA42" s="7" t="s">
        <v>109</v>
      </c>
      <c r="AB42" s="7" t="s">
        <v>125</v>
      </c>
      <c r="AC42" s="8" t="s">
        <v>42</v>
      </c>
      <c r="AD42" s="12">
        <f t="shared" si="2"/>
        <v>71.0232558139535</v>
      </c>
      <c r="AE42" s="8">
        <v>70</v>
      </c>
      <c r="AF42" s="9">
        <f t="shared" si="3"/>
        <v>70.8186046511628</v>
      </c>
      <c r="AG42" s="9">
        <f t="shared" si="4"/>
        <v>70.5521594684385</v>
      </c>
      <c r="AH42" s="15">
        <v>40</v>
      </c>
      <c r="AI42" s="15"/>
      <c r="AJ42" s="15"/>
    </row>
  </sheetData>
  <autoFilter xmlns:etc="http://www.wps.cn/officeDocument/2017/etCustomData" ref="A1:AJ42" etc:filterBottomFollowUsedRange="0">
    <extLst/>
  </autoFilter>
  <sortState ref="A3:AV42">
    <sortCondition ref="AG3" descending="1"/>
  </sortState>
  <mergeCells count="2">
    <mergeCell ref="I1:T1"/>
    <mergeCell ref="U1:A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VR方向</vt:lpstr>
      <vt:lpstr>软件方向</vt:lpstr>
      <vt:lpstr>数媒方向</vt:lpstr>
      <vt:lpstr>数维方向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2025-01-07T02:09:00Z</dcterms:created>
  <dcterms:modified xsi:type="dcterms:W3CDTF">2025-01-10T07:47:20Z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52E17A8884B3439BBB9758F1CA6AE719_11</vt:lpwstr>
  </property>
  <property fmtid="{D5CDD505-2E9C-101B-9397-08002B2CF9AE}" pid="3" name="KSOProductBuildVer">
    <vt:lpwstr>2052-12.1.0.19770</vt:lpwstr>
  </property>
</Properties>
</file>