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10" windowHeight="9245"/>
  </bookViews>
  <sheets>
    <sheet name="20大电班" sheetId="8" r:id="rId1"/>
  </sheets>
  <definedNames>
    <definedName name="_xlnm._FilterDatabase" localSheetId="0" hidden="1">'20大电班'!$A$2:$AJ$59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<sst xmlns="http://schemas.openxmlformats.org/spreadsheetml/2006/main" count="472" uniqueCount="158">
  <si>
    <t>2023-2024学年第一学期成绩表</t>
  </si>
  <si>
    <t>2023-2024学年第二学期成绩表</t>
  </si>
  <si>
    <t>序号</t>
  </si>
  <si>
    <t>学号</t>
  </si>
  <si>
    <t>姓名</t>
  </si>
  <si>
    <t>性别</t>
  </si>
  <si>
    <t>专业代码</t>
  </si>
  <si>
    <t>专业名称</t>
  </si>
  <si>
    <t>所在班级</t>
  </si>
  <si>
    <t>专业方向</t>
  </si>
  <si>
    <t>电子产品市场营销</t>
  </si>
  <si>
    <t>数据库应用</t>
  </si>
  <si>
    <t>常用电器原理与维修</t>
  </si>
  <si>
    <t>光伏与新能源技术</t>
  </si>
  <si>
    <t>电子CAD</t>
  </si>
  <si>
    <t>英语</t>
  </si>
  <si>
    <t>语文</t>
  </si>
  <si>
    <t>数学</t>
  </si>
  <si>
    <t>综合素养教育</t>
  </si>
  <si>
    <t>体育与健康</t>
  </si>
  <si>
    <t>学科成绩1</t>
  </si>
  <si>
    <t>学生操行评定实得成绩1</t>
  </si>
  <si>
    <t>综合测评成绩1</t>
  </si>
  <si>
    <t>专业英语</t>
  </si>
  <si>
    <t>变频器技术</t>
  </si>
  <si>
    <t>JAVA编程技术</t>
  </si>
  <si>
    <t>自动识别技术</t>
  </si>
  <si>
    <t>智联网技术</t>
  </si>
  <si>
    <t>学科成绩2</t>
  </si>
  <si>
    <t>学生操行评定实得成绩2</t>
  </si>
  <si>
    <t>综合测评成绩2</t>
  </si>
  <si>
    <t>综合测评成绩</t>
  </si>
  <si>
    <t>排名</t>
  </si>
  <si>
    <t>备注1（是否符合校荐条件）</t>
  </si>
  <si>
    <t>备注2（退役大学生士兵或省技能大赛三等及以上</t>
  </si>
  <si>
    <t>2023TS000178</t>
  </si>
  <si>
    <t>李祥斯</t>
  </si>
  <si>
    <t>男</t>
  </si>
  <si>
    <t>610102</t>
  </si>
  <si>
    <t>应用电子技术</t>
  </si>
  <si>
    <t>20大专电子2班</t>
  </si>
  <si>
    <t>专业综合测评前60%</t>
  </si>
  <si>
    <t>2023TS000166</t>
  </si>
  <si>
    <t>张辉</t>
  </si>
  <si>
    <t>女</t>
  </si>
  <si>
    <t>2023TS000174</t>
  </si>
  <si>
    <t>董李杰</t>
  </si>
  <si>
    <t>2023TS000165</t>
  </si>
  <si>
    <t>费扬</t>
  </si>
  <si>
    <t>电子信息工程</t>
  </si>
  <si>
    <t>2023TS000175</t>
  </si>
  <si>
    <t>王新圆</t>
  </si>
  <si>
    <t>2023TS000180</t>
  </si>
  <si>
    <t>朱峰磊</t>
  </si>
  <si>
    <t>2023TS000163</t>
  </si>
  <si>
    <t>李子涵</t>
  </si>
  <si>
    <t>2023TS000183</t>
  </si>
  <si>
    <t>穆绍天</t>
  </si>
  <si>
    <t>计算机应用工程</t>
  </si>
  <si>
    <t>2023TS000149</t>
  </si>
  <si>
    <t>王雨涵</t>
  </si>
  <si>
    <t>20大专电子1班</t>
  </si>
  <si>
    <t>2023TS000158</t>
  </si>
  <si>
    <t>刘滢</t>
  </si>
  <si>
    <t>2023TS000145</t>
  </si>
  <si>
    <t>王冠程</t>
  </si>
  <si>
    <t>2023TS000151</t>
  </si>
  <si>
    <t>杨德祥</t>
  </si>
  <si>
    <t>2023TS000140</t>
  </si>
  <si>
    <t>史玉成</t>
  </si>
  <si>
    <t>2023TS000172</t>
  </si>
  <si>
    <t>吕梦泽</t>
  </si>
  <si>
    <t>2023TS000179</t>
  </si>
  <si>
    <t>孙佳瑞</t>
  </si>
  <si>
    <t>2023TS000185</t>
  </si>
  <si>
    <t>曲正辉</t>
  </si>
  <si>
    <t>2023TS000162</t>
  </si>
  <si>
    <t>王锦绣</t>
  </si>
  <si>
    <t>2023TS000155</t>
  </si>
  <si>
    <t>张嘉敏</t>
  </si>
  <si>
    <t>2023TS000137</t>
  </si>
  <si>
    <t>刘旭</t>
  </si>
  <si>
    <t>2023TS000131</t>
  </si>
  <si>
    <t>郭建萍</t>
  </si>
  <si>
    <t>2023TS000146</t>
  </si>
  <si>
    <t>王浩宇</t>
  </si>
  <si>
    <t>2023TS000177</t>
  </si>
  <si>
    <t>侯志博</t>
  </si>
  <si>
    <t>2023TS000138</t>
  </si>
  <si>
    <t>亓鑫宇</t>
  </si>
  <si>
    <t>2023TS000135</t>
  </si>
  <si>
    <t>刘帅</t>
  </si>
  <si>
    <t>2023TS000128</t>
  </si>
  <si>
    <t>陈梓太</t>
  </si>
  <si>
    <t>2023TS000130</t>
  </si>
  <si>
    <t>葛景超</t>
  </si>
  <si>
    <t>2023TS000132</t>
  </si>
  <si>
    <t>李波</t>
  </si>
  <si>
    <t>2023TS000142</t>
  </si>
  <si>
    <t>王奡琪</t>
  </si>
  <si>
    <t>2023TS000181</t>
  </si>
  <si>
    <t>黄钰俭</t>
  </si>
  <si>
    <t>2023TS000141</t>
  </si>
  <si>
    <t>孙鹏远</t>
  </si>
  <si>
    <t>2023TS000127</t>
  </si>
  <si>
    <t>曹凯</t>
  </si>
  <si>
    <t>2023TS000129</t>
  </si>
  <si>
    <t>窦广旭</t>
  </si>
  <si>
    <t>2023TS000152</t>
  </si>
  <si>
    <t>杨金刚</t>
  </si>
  <si>
    <t>2023TS000143</t>
  </si>
  <si>
    <t>王传烨</t>
  </si>
  <si>
    <t>2023TS000134</t>
  </si>
  <si>
    <t>刘浩炎</t>
  </si>
  <si>
    <t>2023TS000150</t>
  </si>
  <si>
    <t>王远鹏</t>
  </si>
  <si>
    <t>2023TS000153</t>
  </si>
  <si>
    <t>于鹏飞</t>
  </si>
  <si>
    <t>2023TS000182</t>
  </si>
  <si>
    <t>田富远</t>
  </si>
  <si>
    <t>2023TS000167</t>
  </si>
  <si>
    <t>李良令</t>
  </si>
  <si>
    <t>2023TS000154</t>
  </si>
  <si>
    <t>张宝瑞</t>
  </si>
  <si>
    <t>2023TS000139</t>
  </si>
  <si>
    <t>时百川</t>
  </si>
  <si>
    <t>2023TS000133</t>
  </si>
  <si>
    <t>李忠誉</t>
  </si>
  <si>
    <t>2023TS000147</t>
  </si>
  <si>
    <t>王佳乐</t>
  </si>
  <si>
    <t>2023TS000159</t>
  </si>
  <si>
    <t>倪悦</t>
  </si>
  <si>
    <t>2023TS000170</t>
  </si>
  <si>
    <t>刘增豪</t>
  </si>
  <si>
    <t>2023TS000184</t>
  </si>
  <si>
    <t>宋诗范</t>
  </si>
  <si>
    <t>2023TS000148</t>
  </si>
  <si>
    <t>王令辉</t>
  </si>
  <si>
    <t>2023TS000156</t>
  </si>
  <si>
    <t>陈曦</t>
  </si>
  <si>
    <t>2023TS000160</t>
  </si>
  <si>
    <t>卢诗然</t>
  </si>
  <si>
    <t>2023TS000173</t>
  </si>
  <si>
    <t>吴志浩</t>
  </si>
  <si>
    <t>2023TS000171</t>
  </si>
  <si>
    <t>柴智永</t>
  </si>
  <si>
    <t>2023TS000164</t>
  </si>
  <si>
    <t>王琳</t>
  </si>
  <si>
    <t>2023TS000169</t>
  </si>
  <si>
    <t>张骁涵</t>
  </si>
  <si>
    <t>2023TS000168</t>
  </si>
  <si>
    <t>陈文彬</t>
  </si>
  <si>
    <t>2023TS000136</t>
  </si>
  <si>
    <t>刘玺麟</t>
  </si>
  <si>
    <t>2023TS000144</t>
  </si>
  <si>
    <t>王聪</t>
  </si>
  <si>
    <t>2023TS000161</t>
  </si>
  <si>
    <t>桂霖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</si>
</sst>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);[Red]\(0\)"/>
  </numFmts>
  <fonts count="30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2"/>
      <color indexed="8"/>
      <name val="宋体"/>
      <charset val="134"/>
    </font>
    <font>
      <sz val="11"/>
      <color rgb="FF000000"/>
      <name val="宋体"/>
      <charset val="134"/>
    </font>
    <font>
      <b/>
      <sz val="18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7" fillId="0" borderId="0"/>
    <xf numFmtId="0" fontId="29" fillId="0" borderId="0"/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Protection="1">
      <alignment vertical="center"/>
      <protection locked="0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2" borderId="0" xfId="0" applyFont="1" applyFill="1">
      <alignment vertical="center"/>
    </xf>
    <xf numFmtId="176" fontId="1" fillId="0" borderId="0" xfId="0" applyNumberFormat="1" applyFont="1" applyFill="1">
      <alignment vertical="center"/>
    </xf>
    <xf numFmtId="176" fontId="1" fillId="2" borderId="0" xfId="0" applyNumberFormat="1" applyFont="1" applyFill="1">
      <alignment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NumberFormat="1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Fill="1" applyBorder="1">
      <alignment vertical="center"/>
    </xf>
    <xf numFmtId="0" fontId="1" fillId="0" borderId="1" xfId="0" applyFont="1" applyFill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65"/>
  <sheetViews>
    <sheetView tabSelected="1" zoomScale="85" zoomScaleNormal="85" topLeftCell="A26" workbookViewId="0">
      <selection activeCell="L31" sqref="L31"/>
    </sheetView>
  </sheetViews>
  <sheetFormatPr defaultColWidth="9" defaultRowHeight="14.5"/>
  <cols>
    <col min="1" max="1" width="6.45871559633028" style="3" customWidth="1"/>
    <col min="2" max="2" width="14.5596330275229" style="4" customWidth="1"/>
    <col min="3" max="3" width="8.88073394495413" style="3" customWidth="1"/>
    <col min="4" max="4" width="6.02752293577982" style="4" customWidth="1"/>
    <col min="5" max="5" width="9.69724770642202" style="4" customWidth="1"/>
    <col min="6" max="6" width="13.8165137614679" style="4" customWidth="1"/>
    <col min="7" max="7" width="18.9357798165138" style="4" customWidth="1"/>
    <col min="8" max="8" width="16.9082568807339" style="4" customWidth="1"/>
    <col min="9" max="9" width="8.88073394495413" style="4" customWidth="1"/>
    <col min="10" max="10" width="9.69724770642202" style="4" customWidth="1"/>
    <col min="11" max="11" width="10.4311926605505" style="4" customWidth="1"/>
    <col min="12" max="18" width="8.88073394495413" style="4" customWidth="1"/>
    <col min="19" max="19" width="12.6422018348624" style="4" customWidth="1"/>
    <col min="20" max="20" width="11.3211009174312" style="5" customWidth="1"/>
    <col min="21" max="21" width="7.93577981651376" style="6" customWidth="1"/>
    <col min="22" max="22" width="8.88073394495413" style="5" customWidth="1"/>
    <col min="23" max="23" width="10.2844036697248" style="5" customWidth="1"/>
    <col min="24" max="24" width="11.6146788990826" style="5" customWidth="1"/>
    <col min="25" max="25" width="11.3211009174312" style="5" customWidth="1"/>
    <col min="26" max="26" width="10.4311926605505" style="5" customWidth="1"/>
    <col min="27" max="30" width="8.88073394495413" style="5" customWidth="1"/>
    <col min="31" max="31" width="11.9082568807339" style="7" customWidth="1"/>
    <col min="32" max="32" width="10.8715596330275" style="7" customWidth="1"/>
    <col min="33" max="33" width="9.25688073394495" style="8" customWidth="1"/>
    <col min="34" max="34" width="9.3302752293578" style="7" customWidth="1"/>
    <col min="35" max="35" width="9.3302752293578" style="5" customWidth="1"/>
    <col min="36" max="36" width="21.4128440366972" style="5" customWidth="1"/>
    <col min="37" max="37" width="16.5871559633028" style="4" customWidth="1"/>
    <col min="38" max="16383" width="8.88073394495413" style="4"/>
    <col min="16384" max="16384" width="9" style="4"/>
  </cols>
  <sheetData>
    <row r="1" ht="41.15" customHeight="1" spans="9:33">
      <c r="I1" s="22" t="s">
        <v>0</v>
      </c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7"/>
      <c r="V1" s="22" t="s">
        <v>1</v>
      </c>
      <c r="W1" s="22"/>
      <c r="X1" s="22"/>
      <c r="Y1" s="22"/>
      <c r="Z1" s="22"/>
      <c r="AA1" s="22"/>
      <c r="AB1" s="22"/>
      <c r="AC1" s="22"/>
      <c r="AD1" s="22"/>
      <c r="AE1" s="22"/>
      <c r="AF1" s="22"/>
      <c r="AG1" s="27"/>
    </row>
    <row r="2" s="1" customFormat="1" ht="81" customHeight="1" spans="1:37">
      <c r="A2" s="9" t="s">
        <v>2</v>
      </c>
      <c r="B2" s="10" t="s">
        <v>3</v>
      </c>
      <c r="C2" s="11" t="s">
        <v>4</v>
      </c>
      <c r="D2" s="12" t="s">
        <v>5</v>
      </c>
      <c r="E2" s="12" t="s">
        <v>6</v>
      </c>
      <c r="F2" s="12" t="s">
        <v>7</v>
      </c>
      <c r="G2" s="13" t="s">
        <v>8</v>
      </c>
      <c r="H2" s="14" t="s">
        <v>9</v>
      </c>
      <c r="I2" s="23" t="s">
        <v>10</v>
      </c>
      <c r="J2" s="23" t="s">
        <v>11</v>
      </c>
      <c r="K2" s="23" t="s">
        <v>12</v>
      </c>
      <c r="L2" s="23" t="s">
        <v>13</v>
      </c>
      <c r="M2" s="23" t="s">
        <v>14</v>
      </c>
      <c r="N2" s="23" t="s">
        <v>15</v>
      </c>
      <c r="O2" s="23" t="s">
        <v>16</v>
      </c>
      <c r="P2" s="23" t="s">
        <v>17</v>
      </c>
      <c r="Q2" s="23" t="s">
        <v>18</v>
      </c>
      <c r="R2" s="23" t="s">
        <v>19</v>
      </c>
      <c r="S2" s="28" t="s">
        <v>20</v>
      </c>
      <c r="T2" s="28" t="s">
        <v>21</v>
      </c>
      <c r="U2" s="29" t="s">
        <v>22</v>
      </c>
      <c r="V2" s="23" t="s">
        <v>23</v>
      </c>
      <c r="W2" s="23" t="s">
        <v>24</v>
      </c>
      <c r="X2" s="23" t="s">
        <v>25</v>
      </c>
      <c r="Y2" s="23" t="s">
        <v>26</v>
      </c>
      <c r="Z2" s="23" t="s">
        <v>27</v>
      </c>
      <c r="AA2" s="23" t="s">
        <v>16</v>
      </c>
      <c r="AB2" s="23" t="s">
        <v>17</v>
      </c>
      <c r="AC2" s="23" t="s">
        <v>18</v>
      </c>
      <c r="AD2" s="23" t="s">
        <v>19</v>
      </c>
      <c r="AE2" s="28" t="s">
        <v>28</v>
      </c>
      <c r="AF2" s="28" t="s">
        <v>29</v>
      </c>
      <c r="AG2" s="29" t="s">
        <v>30</v>
      </c>
      <c r="AH2" s="41" t="s">
        <v>31</v>
      </c>
      <c r="AI2" s="42" t="s">
        <v>32</v>
      </c>
      <c r="AJ2" s="42" t="s">
        <v>33</v>
      </c>
      <c r="AK2" s="42" t="s">
        <v>34</v>
      </c>
    </row>
    <row r="3" ht="20" customHeight="1" spans="1:37">
      <c r="A3" s="15">
        <v>422</v>
      </c>
      <c r="B3" s="16" t="s">
        <v>35</v>
      </c>
      <c r="C3" s="17" t="s">
        <v>36</v>
      </c>
      <c r="D3" s="16" t="s">
        <v>37</v>
      </c>
      <c r="E3" s="16" t="s">
        <v>38</v>
      </c>
      <c r="F3" s="16" t="s">
        <v>39</v>
      </c>
      <c r="G3" s="18" t="s">
        <v>40</v>
      </c>
      <c r="H3" s="16" t="s">
        <v>39</v>
      </c>
      <c r="I3" s="24">
        <v>93</v>
      </c>
      <c r="J3" s="24">
        <v>94</v>
      </c>
      <c r="K3" s="24">
        <v>96</v>
      </c>
      <c r="L3" s="24">
        <v>100</v>
      </c>
      <c r="M3" s="24">
        <v>99</v>
      </c>
      <c r="N3" s="24">
        <v>96</v>
      </c>
      <c r="O3" s="24">
        <v>94</v>
      </c>
      <c r="P3" s="24">
        <v>92</v>
      </c>
      <c r="Q3" s="24">
        <v>100</v>
      </c>
      <c r="R3" s="24">
        <v>95</v>
      </c>
      <c r="S3" s="30">
        <f t="shared" ref="S3:S60" si="0">(I3+J3*0.8+K3*0.8+L3+M3*0.8+N3+O3+P3+Q3*0.8+R3*0.8)/(5+5*0.8)</f>
        <v>95.8</v>
      </c>
      <c r="T3" s="31">
        <v>100</v>
      </c>
      <c r="U3" s="32">
        <f t="shared" ref="U3:U60" si="1">S3*0.8+T3*0.2</f>
        <v>96.64</v>
      </c>
      <c r="V3" s="33">
        <v>97</v>
      </c>
      <c r="W3" s="24">
        <v>98</v>
      </c>
      <c r="X3" s="24">
        <v>100</v>
      </c>
      <c r="Y3" s="24">
        <v>97</v>
      </c>
      <c r="Z3" s="24">
        <v>98</v>
      </c>
      <c r="AA3" s="24">
        <v>98</v>
      </c>
      <c r="AB3" s="24">
        <v>96</v>
      </c>
      <c r="AC3" s="24">
        <v>100</v>
      </c>
      <c r="AD3" s="24">
        <v>95</v>
      </c>
      <c r="AE3" s="30">
        <f>(V3+W3+X3+Y3+Z3+AA3+AB3+AC3*0.8+AD3*0.8)/(7+2*0.8)</f>
        <v>97.6744186046512</v>
      </c>
      <c r="AF3" s="38">
        <v>100</v>
      </c>
      <c r="AG3" s="32">
        <f t="shared" ref="AG3:AG59" si="2">AE3*0.8+AF3*0.2</f>
        <v>98.1395348837209</v>
      </c>
      <c r="AH3" s="43">
        <f t="shared" ref="AH3:AH60" si="3">AVERAGE(U3,AG3)</f>
        <v>97.3897674418604</v>
      </c>
      <c r="AI3" s="12">
        <v>1</v>
      </c>
      <c r="AJ3" s="12" t="s">
        <v>41</v>
      </c>
      <c r="AK3" s="44"/>
    </row>
    <row r="4" ht="20" customHeight="1" spans="1:37">
      <c r="A4" s="15">
        <v>410</v>
      </c>
      <c r="B4" s="16" t="s">
        <v>42</v>
      </c>
      <c r="C4" s="17" t="s">
        <v>43</v>
      </c>
      <c r="D4" s="16" t="s">
        <v>44</v>
      </c>
      <c r="E4" s="16" t="s">
        <v>38</v>
      </c>
      <c r="F4" s="16" t="s">
        <v>39</v>
      </c>
      <c r="G4" s="18" t="s">
        <v>40</v>
      </c>
      <c r="H4" s="16" t="s">
        <v>39</v>
      </c>
      <c r="I4" s="24">
        <v>88</v>
      </c>
      <c r="J4" s="24">
        <v>89</v>
      </c>
      <c r="K4" s="24">
        <v>95</v>
      </c>
      <c r="L4" s="24">
        <v>96</v>
      </c>
      <c r="M4" s="24">
        <v>95</v>
      </c>
      <c r="N4" s="24">
        <v>98</v>
      </c>
      <c r="O4" s="24">
        <v>97</v>
      </c>
      <c r="P4" s="24">
        <v>100</v>
      </c>
      <c r="Q4" s="24">
        <v>93</v>
      </c>
      <c r="R4" s="24">
        <v>95</v>
      </c>
      <c r="S4" s="30">
        <f t="shared" si="0"/>
        <v>94.7333333333333</v>
      </c>
      <c r="T4" s="31">
        <v>100</v>
      </c>
      <c r="U4" s="32">
        <f t="shared" si="1"/>
        <v>95.7866666666667</v>
      </c>
      <c r="V4" s="34">
        <v>97</v>
      </c>
      <c r="W4" s="34">
        <v>92</v>
      </c>
      <c r="X4" s="34">
        <v>100</v>
      </c>
      <c r="Y4" s="34">
        <v>98</v>
      </c>
      <c r="Z4" s="34">
        <v>94</v>
      </c>
      <c r="AA4" s="34">
        <v>99</v>
      </c>
      <c r="AB4" s="34">
        <v>100</v>
      </c>
      <c r="AC4" s="34">
        <v>100</v>
      </c>
      <c r="AD4" s="34">
        <v>90</v>
      </c>
      <c r="AE4" s="30">
        <f t="shared" ref="AE4:AE35" si="4">(V4+W4+X4+Y4+Z4+AA4+AB4+AC4*0.8+AD4*0.8)/(7+2*0.8)</f>
        <v>96.7441860465116</v>
      </c>
      <c r="AF4" s="38">
        <v>100</v>
      </c>
      <c r="AG4" s="32">
        <f t="shared" si="2"/>
        <v>97.3953488372093</v>
      </c>
      <c r="AH4" s="43">
        <f t="shared" si="3"/>
        <v>96.591007751938</v>
      </c>
      <c r="AI4" s="12">
        <v>2</v>
      </c>
      <c r="AJ4" s="12" t="s">
        <v>41</v>
      </c>
      <c r="AK4" s="44"/>
    </row>
    <row r="5" ht="20" customHeight="1" spans="1:37">
      <c r="A5" s="15">
        <v>418</v>
      </c>
      <c r="B5" s="16" t="s">
        <v>45</v>
      </c>
      <c r="C5" s="17" t="s">
        <v>46</v>
      </c>
      <c r="D5" s="16" t="s">
        <v>37</v>
      </c>
      <c r="E5" s="16" t="s">
        <v>38</v>
      </c>
      <c r="F5" s="16" t="s">
        <v>39</v>
      </c>
      <c r="G5" s="18" t="s">
        <v>40</v>
      </c>
      <c r="H5" s="16" t="s">
        <v>39</v>
      </c>
      <c r="I5" s="24">
        <v>90</v>
      </c>
      <c r="J5" s="24">
        <v>97</v>
      </c>
      <c r="K5" s="24">
        <v>96</v>
      </c>
      <c r="L5" s="24">
        <v>100</v>
      </c>
      <c r="M5" s="24">
        <v>99</v>
      </c>
      <c r="N5" s="24">
        <v>80</v>
      </c>
      <c r="O5" s="24">
        <v>95</v>
      </c>
      <c r="P5" s="24">
        <v>98</v>
      </c>
      <c r="Q5" s="24">
        <v>100</v>
      </c>
      <c r="R5" s="24">
        <v>88</v>
      </c>
      <c r="S5" s="30">
        <f t="shared" si="0"/>
        <v>94.1111111111111</v>
      </c>
      <c r="T5" s="31">
        <v>100</v>
      </c>
      <c r="U5" s="32">
        <f t="shared" si="1"/>
        <v>95.2888888888889</v>
      </c>
      <c r="V5" s="24">
        <v>94</v>
      </c>
      <c r="W5" s="24">
        <v>98</v>
      </c>
      <c r="X5" s="24">
        <v>100</v>
      </c>
      <c r="Y5" s="24">
        <v>96</v>
      </c>
      <c r="Z5" s="24">
        <v>99</v>
      </c>
      <c r="AA5" s="24">
        <v>98</v>
      </c>
      <c r="AB5" s="24">
        <v>97</v>
      </c>
      <c r="AC5" s="24">
        <v>100</v>
      </c>
      <c r="AD5" s="24">
        <v>85</v>
      </c>
      <c r="AE5" s="30">
        <f t="shared" si="4"/>
        <v>96.5116279069767</v>
      </c>
      <c r="AF5" s="38">
        <v>100</v>
      </c>
      <c r="AG5" s="32">
        <f t="shared" si="2"/>
        <v>97.2093023255814</v>
      </c>
      <c r="AH5" s="43">
        <f t="shared" si="3"/>
        <v>96.2490956072351</v>
      </c>
      <c r="AI5" s="12">
        <v>3</v>
      </c>
      <c r="AJ5" s="12" t="s">
        <v>41</v>
      </c>
      <c r="AK5" s="44"/>
    </row>
    <row r="6" ht="20" customHeight="1" spans="1:37">
      <c r="A6" s="15">
        <v>409</v>
      </c>
      <c r="B6" s="16" t="s">
        <v>47</v>
      </c>
      <c r="C6" s="17" t="s">
        <v>48</v>
      </c>
      <c r="D6" s="16" t="s">
        <v>44</v>
      </c>
      <c r="E6" s="16" t="s">
        <v>38</v>
      </c>
      <c r="F6" s="16" t="s">
        <v>39</v>
      </c>
      <c r="G6" s="18" t="s">
        <v>40</v>
      </c>
      <c r="H6" s="16" t="s">
        <v>49</v>
      </c>
      <c r="I6" s="25">
        <v>86</v>
      </c>
      <c r="J6" s="25">
        <v>86</v>
      </c>
      <c r="K6" s="25">
        <v>95</v>
      </c>
      <c r="L6" s="25">
        <v>100</v>
      </c>
      <c r="M6" s="25">
        <v>95</v>
      </c>
      <c r="N6" s="25">
        <v>100</v>
      </c>
      <c r="O6" s="25">
        <v>97</v>
      </c>
      <c r="P6" s="25">
        <v>100</v>
      </c>
      <c r="Q6" s="25">
        <v>91</v>
      </c>
      <c r="R6" s="25">
        <v>88</v>
      </c>
      <c r="S6" s="30">
        <f t="shared" si="0"/>
        <v>94.1111111111111</v>
      </c>
      <c r="T6" s="31">
        <v>100</v>
      </c>
      <c r="U6" s="32">
        <f t="shared" si="1"/>
        <v>95.2888888888889</v>
      </c>
      <c r="V6" s="34">
        <v>97</v>
      </c>
      <c r="W6" s="34">
        <v>92</v>
      </c>
      <c r="X6" s="34">
        <v>100</v>
      </c>
      <c r="Y6" s="34">
        <v>99</v>
      </c>
      <c r="Z6" s="34">
        <v>98</v>
      </c>
      <c r="AA6" s="34">
        <v>99</v>
      </c>
      <c r="AB6" s="34">
        <v>100</v>
      </c>
      <c r="AC6" s="34">
        <v>100</v>
      </c>
      <c r="AD6" s="34">
        <v>80</v>
      </c>
      <c r="AE6" s="30">
        <f t="shared" si="4"/>
        <v>96.3953488372093</v>
      </c>
      <c r="AF6" s="38">
        <v>100</v>
      </c>
      <c r="AG6" s="32">
        <f t="shared" si="2"/>
        <v>97.1162790697675</v>
      </c>
      <c r="AH6" s="43">
        <f t="shared" si="3"/>
        <v>96.2025839793282</v>
      </c>
      <c r="AI6" s="12">
        <v>4</v>
      </c>
      <c r="AJ6" s="12" t="s">
        <v>41</v>
      </c>
      <c r="AK6" s="44"/>
    </row>
    <row r="7" ht="20" customHeight="1" spans="1:37">
      <c r="A7" s="15">
        <v>419</v>
      </c>
      <c r="B7" s="16" t="s">
        <v>50</v>
      </c>
      <c r="C7" s="17" t="s">
        <v>51</v>
      </c>
      <c r="D7" s="16" t="s">
        <v>37</v>
      </c>
      <c r="E7" s="16" t="s">
        <v>38</v>
      </c>
      <c r="F7" s="16" t="s">
        <v>39</v>
      </c>
      <c r="G7" s="18" t="s">
        <v>40</v>
      </c>
      <c r="H7" s="16" t="s">
        <v>39</v>
      </c>
      <c r="I7" s="26">
        <v>89</v>
      </c>
      <c r="J7" s="26">
        <v>95</v>
      </c>
      <c r="K7" s="26">
        <v>94</v>
      </c>
      <c r="L7" s="26">
        <v>100</v>
      </c>
      <c r="M7" s="26">
        <v>95</v>
      </c>
      <c r="N7" s="26">
        <v>88</v>
      </c>
      <c r="O7" s="26">
        <v>97</v>
      </c>
      <c r="P7" s="26">
        <v>98</v>
      </c>
      <c r="Q7" s="26">
        <v>95</v>
      </c>
      <c r="R7" s="26">
        <v>80</v>
      </c>
      <c r="S7" s="30">
        <f t="shared" si="0"/>
        <v>93.2444444444445</v>
      </c>
      <c r="T7" s="31">
        <v>100</v>
      </c>
      <c r="U7" s="32">
        <f t="shared" si="1"/>
        <v>94.5955555555556</v>
      </c>
      <c r="V7" s="24">
        <v>96</v>
      </c>
      <c r="W7" s="24">
        <v>92</v>
      </c>
      <c r="X7" s="24">
        <v>100</v>
      </c>
      <c r="Y7" s="24">
        <v>98</v>
      </c>
      <c r="Z7" s="24">
        <v>98</v>
      </c>
      <c r="AA7" s="24">
        <v>99</v>
      </c>
      <c r="AB7" s="24">
        <v>100</v>
      </c>
      <c r="AC7" s="24">
        <v>95</v>
      </c>
      <c r="AD7" s="24">
        <v>85</v>
      </c>
      <c r="AE7" s="30">
        <f t="shared" si="4"/>
        <v>96.1627906976744</v>
      </c>
      <c r="AF7" s="38">
        <v>99</v>
      </c>
      <c r="AG7" s="32">
        <f t="shared" si="2"/>
        <v>96.7302325581395</v>
      </c>
      <c r="AH7" s="43">
        <f t="shared" si="3"/>
        <v>95.6628940568476</v>
      </c>
      <c r="AI7" s="12">
        <v>5</v>
      </c>
      <c r="AJ7" s="12" t="s">
        <v>41</v>
      </c>
      <c r="AK7" s="44"/>
    </row>
    <row r="8" ht="20" customHeight="1" spans="1:37">
      <c r="A8" s="15">
        <v>424</v>
      </c>
      <c r="B8" s="16" t="s">
        <v>52</v>
      </c>
      <c r="C8" s="17" t="s">
        <v>53</v>
      </c>
      <c r="D8" s="16" t="s">
        <v>37</v>
      </c>
      <c r="E8" s="16" t="s">
        <v>38</v>
      </c>
      <c r="F8" s="16" t="s">
        <v>39</v>
      </c>
      <c r="G8" s="18" t="s">
        <v>40</v>
      </c>
      <c r="H8" s="16" t="s">
        <v>39</v>
      </c>
      <c r="I8" s="24">
        <v>92</v>
      </c>
      <c r="J8" s="24">
        <v>92</v>
      </c>
      <c r="K8" s="24">
        <v>96</v>
      </c>
      <c r="L8" s="24">
        <v>96</v>
      </c>
      <c r="M8" s="24">
        <v>98</v>
      </c>
      <c r="N8" s="24">
        <v>91</v>
      </c>
      <c r="O8" s="24">
        <v>92</v>
      </c>
      <c r="P8" s="24">
        <v>100</v>
      </c>
      <c r="Q8" s="24">
        <v>99</v>
      </c>
      <c r="R8" s="24">
        <v>70</v>
      </c>
      <c r="S8" s="30">
        <f t="shared" si="0"/>
        <v>92.7777777777778</v>
      </c>
      <c r="T8" s="31">
        <v>99</v>
      </c>
      <c r="U8" s="32">
        <f t="shared" si="1"/>
        <v>94.0222222222222</v>
      </c>
      <c r="V8" s="35">
        <v>96</v>
      </c>
      <c r="W8" s="35">
        <v>94</v>
      </c>
      <c r="X8" s="35">
        <v>100</v>
      </c>
      <c r="Y8" s="35">
        <v>96</v>
      </c>
      <c r="Z8" s="35">
        <v>98</v>
      </c>
      <c r="AA8" s="35">
        <v>98</v>
      </c>
      <c r="AB8" s="35">
        <v>96</v>
      </c>
      <c r="AC8" s="35">
        <v>100</v>
      </c>
      <c r="AD8" s="35">
        <v>82</v>
      </c>
      <c r="AE8" s="30">
        <f t="shared" si="4"/>
        <v>95.7674418604651</v>
      </c>
      <c r="AF8" s="38">
        <v>99</v>
      </c>
      <c r="AG8" s="32">
        <f t="shared" si="2"/>
        <v>96.4139534883721</v>
      </c>
      <c r="AH8" s="43">
        <f t="shared" si="3"/>
        <v>95.2180878552971</v>
      </c>
      <c r="AI8" s="12">
        <v>6</v>
      </c>
      <c r="AJ8" s="12" t="s">
        <v>41</v>
      </c>
      <c r="AK8" s="44"/>
    </row>
    <row r="9" ht="20" customHeight="1" spans="1:37">
      <c r="A9" s="15">
        <v>407</v>
      </c>
      <c r="B9" s="16" t="s">
        <v>54</v>
      </c>
      <c r="C9" s="17" t="s">
        <v>55</v>
      </c>
      <c r="D9" s="16" t="s">
        <v>37</v>
      </c>
      <c r="E9" s="16" t="s">
        <v>38</v>
      </c>
      <c r="F9" s="16" t="s">
        <v>39</v>
      </c>
      <c r="G9" s="18" t="s">
        <v>40</v>
      </c>
      <c r="H9" s="16" t="s">
        <v>39</v>
      </c>
      <c r="I9" s="24">
        <v>84</v>
      </c>
      <c r="J9" s="24">
        <v>77</v>
      </c>
      <c r="K9" s="24">
        <v>95</v>
      </c>
      <c r="L9" s="24">
        <v>94</v>
      </c>
      <c r="M9" s="24">
        <v>95</v>
      </c>
      <c r="N9" s="24">
        <v>98</v>
      </c>
      <c r="O9" s="24">
        <v>93</v>
      </c>
      <c r="P9" s="24">
        <v>95</v>
      </c>
      <c r="Q9" s="24">
        <v>91</v>
      </c>
      <c r="R9" s="24">
        <v>88</v>
      </c>
      <c r="S9" s="30">
        <f t="shared" si="0"/>
        <v>91.2</v>
      </c>
      <c r="T9" s="31">
        <v>100</v>
      </c>
      <c r="U9" s="32">
        <f t="shared" si="1"/>
        <v>92.96</v>
      </c>
      <c r="V9" s="24">
        <v>97</v>
      </c>
      <c r="W9" s="24">
        <v>92</v>
      </c>
      <c r="X9" s="24">
        <v>100</v>
      </c>
      <c r="Y9" s="24">
        <v>99</v>
      </c>
      <c r="Z9" s="24">
        <v>98</v>
      </c>
      <c r="AA9" s="24">
        <v>99</v>
      </c>
      <c r="AB9" s="24">
        <v>91</v>
      </c>
      <c r="AC9" s="24">
        <v>100</v>
      </c>
      <c r="AD9" s="24">
        <v>90</v>
      </c>
      <c r="AE9" s="30">
        <f t="shared" si="4"/>
        <v>96.2790697674419</v>
      </c>
      <c r="AF9" s="38">
        <v>100</v>
      </c>
      <c r="AG9" s="32">
        <f t="shared" si="2"/>
        <v>97.0232558139535</v>
      </c>
      <c r="AH9" s="43">
        <f t="shared" si="3"/>
        <v>94.9916279069767</v>
      </c>
      <c r="AI9" s="12">
        <v>7</v>
      </c>
      <c r="AJ9" s="12" t="s">
        <v>41</v>
      </c>
      <c r="AK9" s="44"/>
    </row>
    <row r="10" ht="20" customHeight="1" spans="1:37">
      <c r="A10" s="15">
        <v>427</v>
      </c>
      <c r="B10" s="16" t="s">
        <v>56</v>
      </c>
      <c r="C10" s="17" t="s">
        <v>57</v>
      </c>
      <c r="D10" s="16" t="s">
        <v>37</v>
      </c>
      <c r="E10" s="16" t="s">
        <v>38</v>
      </c>
      <c r="F10" s="16" t="s">
        <v>39</v>
      </c>
      <c r="G10" s="18" t="s">
        <v>40</v>
      </c>
      <c r="H10" s="16" t="s">
        <v>58</v>
      </c>
      <c r="I10" s="25">
        <v>86</v>
      </c>
      <c r="J10" s="25">
        <v>87</v>
      </c>
      <c r="K10" s="25">
        <v>95</v>
      </c>
      <c r="L10" s="25">
        <v>100</v>
      </c>
      <c r="M10" s="25">
        <v>95</v>
      </c>
      <c r="N10" s="25">
        <v>86</v>
      </c>
      <c r="O10" s="25">
        <v>93</v>
      </c>
      <c r="P10" s="25">
        <v>100</v>
      </c>
      <c r="Q10" s="25">
        <v>100</v>
      </c>
      <c r="R10" s="25">
        <v>82</v>
      </c>
      <c r="S10" s="30">
        <f t="shared" si="0"/>
        <v>92.4666666666667</v>
      </c>
      <c r="T10" s="31">
        <v>100</v>
      </c>
      <c r="U10" s="32">
        <f t="shared" si="1"/>
        <v>93.9733333333333</v>
      </c>
      <c r="V10" s="36">
        <v>92</v>
      </c>
      <c r="W10" s="36">
        <v>97</v>
      </c>
      <c r="X10" s="36">
        <v>98</v>
      </c>
      <c r="Y10" s="36">
        <v>90</v>
      </c>
      <c r="Z10" s="36">
        <v>98</v>
      </c>
      <c r="AA10" s="36">
        <v>96</v>
      </c>
      <c r="AB10" s="36">
        <v>97</v>
      </c>
      <c r="AC10" s="36">
        <v>100</v>
      </c>
      <c r="AD10" s="36">
        <v>83</v>
      </c>
      <c r="AE10" s="30">
        <f t="shared" si="4"/>
        <v>94.6976744186046</v>
      </c>
      <c r="AF10" s="38">
        <v>100</v>
      </c>
      <c r="AG10" s="32">
        <f t="shared" si="2"/>
        <v>95.7581395348837</v>
      </c>
      <c r="AH10" s="43">
        <f t="shared" si="3"/>
        <v>94.8657364341085</v>
      </c>
      <c r="AI10" s="12">
        <v>8</v>
      </c>
      <c r="AJ10" s="12" t="s">
        <v>41</v>
      </c>
      <c r="AK10" s="44"/>
    </row>
    <row r="11" ht="20" customHeight="1" spans="1:37">
      <c r="A11" s="15">
        <v>394</v>
      </c>
      <c r="B11" s="16" t="s">
        <v>59</v>
      </c>
      <c r="C11" s="17" t="s">
        <v>60</v>
      </c>
      <c r="D11" s="16" t="s">
        <v>44</v>
      </c>
      <c r="E11" s="16" t="s">
        <v>38</v>
      </c>
      <c r="F11" s="16" t="s">
        <v>39</v>
      </c>
      <c r="G11" s="18" t="s">
        <v>61</v>
      </c>
      <c r="H11" s="18" t="s">
        <v>39</v>
      </c>
      <c r="I11" s="24">
        <v>91</v>
      </c>
      <c r="J11" s="24">
        <v>97</v>
      </c>
      <c r="K11" s="24">
        <v>95</v>
      </c>
      <c r="L11" s="24">
        <v>94</v>
      </c>
      <c r="M11" s="24">
        <v>91</v>
      </c>
      <c r="N11" s="24">
        <v>96</v>
      </c>
      <c r="O11" s="24">
        <v>99</v>
      </c>
      <c r="P11" s="24">
        <v>94</v>
      </c>
      <c r="Q11" s="24">
        <v>98</v>
      </c>
      <c r="R11" s="24">
        <v>80</v>
      </c>
      <c r="S11" s="30">
        <f t="shared" si="0"/>
        <v>93.6444444444444</v>
      </c>
      <c r="T11" s="31">
        <v>98</v>
      </c>
      <c r="U11" s="32">
        <f t="shared" si="1"/>
        <v>94.5155555555556</v>
      </c>
      <c r="V11" s="24">
        <v>96</v>
      </c>
      <c r="W11" s="24">
        <v>87</v>
      </c>
      <c r="X11" s="24">
        <v>96</v>
      </c>
      <c r="Y11" s="24">
        <v>98</v>
      </c>
      <c r="Z11" s="24">
        <v>98</v>
      </c>
      <c r="AA11" s="24">
        <v>98</v>
      </c>
      <c r="AB11" s="24">
        <v>88</v>
      </c>
      <c r="AC11" s="24">
        <v>100</v>
      </c>
      <c r="AD11" s="24">
        <v>80</v>
      </c>
      <c r="AE11" s="30">
        <f t="shared" si="4"/>
        <v>93.6046511627907</v>
      </c>
      <c r="AF11" s="38">
        <v>98</v>
      </c>
      <c r="AG11" s="32">
        <f t="shared" si="2"/>
        <v>94.4837209302326</v>
      </c>
      <c r="AH11" s="43">
        <f t="shared" si="3"/>
        <v>94.4996382428941</v>
      </c>
      <c r="AI11" s="12">
        <v>9</v>
      </c>
      <c r="AJ11" s="12" t="s">
        <v>41</v>
      </c>
      <c r="AK11" s="44"/>
    </row>
    <row r="12" ht="20" customHeight="1" spans="1:37">
      <c r="A12" s="15">
        <v>402</v>
      </c>
      <c r="B12" s="16" t="s">
        <v>62</v>
      </c>
      <c r="C12" s="17" t="s">
        <v>63</v>
      </c>
      <c r="D12" s="16" t="s">
        <v>44</v>
      </c>
      <c r="E12" s="16" t="s">
        <v>38</v>
      </c>
      <c r="F12" s="16" t="s">
        <v>39</v>
      </c>
      <c r="G12" s="19" t="s">
        <v>40</v>
      </c>
      <c r="H12" s="16" t="s">
        <v>39</v>
      </c>
      <c r="I12" s="24">
        <v>87</v>
      </c>
      <c r="J12" s="24">
        <v>87</v>
      </c>
      <c r="K12" s="24">
        <v>90</v>
      </c>
      <c r="L12" s="24">
        <v>98</v>
      </c>
      <c r="M12" s="24">
        <v>95</v>
      </c>
      <c r="N12" s="24">
        <v>97</v>
      </c>
      <c r="O12" s="24">
        <v>95</v>
      </c>
      <c r="P12" s="24">
        <v>98</v>
      </c>
      <c r="Q12" s="24">
        <v>100</v>
      </c>
      <c r="R12" s="24">
        <v>70</v>
      </c>
      <c r="S12" s="30">
        <f t="shared" si="0"/>
        <v>92.0666666666667</v>
      </c>
      <c r="T12" s="31">
        <v>97</v>
      </c>
      <c r="U12" s="32">
        <f t="shared" si="1"/>
        <v>93.0533333333333</v>
      </c>
      <c r="V12" s="24">
        <v>88</v>
      </c>
      <c r="W12" s="24">
        <v>92</v>
      </c>
      <c r="X12" s="24">
        <v>96</v>
      </c>
      <c r="Y12" s="24">
        <v>98</v>
      </c>
      <c r="Z12" s="24">
        <v>98</v>
      </c>
      <c r="AA12" s="24">
        <v>99</v>
      </c>
      <c r="AB12" s="24">
        <v>97</v>
      </c>
      <c r="AC12" s="24">
        <v>100</v>
      </c>
      <c r="AD12" s="24">
        <v>90</v>
      </c>
      <c r="AE12" s="30">
        <f t="shared" si="4"/>
        <v>95.3488372093023</v>
      </c>
      <c r="AF12" s="38">
        <v>98</v>
      </c>
      <c r="AG12" s="32">
        <f t="shared" si="2"/>
        <v>95.8790697674419</v>
      </c>
      <c r="AH12" s="43">
        <f t="shared" si="3"/>
        <v>94.4662015503876</v>
      </c>
      <c r="AI12" s="12">
        <v>10</v>
      </c>
      <c r="AJ12" s="12" t="s">
        <v>41</v>
      </c>
      <c r="AK12" s="44"/>
    </row>
    <row r="13" ht="20" customHeight="1" spans="1:37">
      <c r="A13" s="15">
        <v>390</v>
      </c>
      <c r="B13" s="16" t="s">
        <v>64</v>
      </c>
      <c r="C13" s="17" t="s">
        <v>65</v>
      </c>
      <c r="D13" s="16" t="s">
        <v>37</v>
      </c>
      <c r="E13" s="16" t="s">
        <v>38</v>
      </c>
      <c r="F13" s="16" t="s">
        <v>39</v>
      </c>
      <c r="G13" s="18" t="s">
        <v>61</v>
      </c>
      <c r="H13" s="18" t="s">
        <v>39</v>
      </c>
      <c r="I13" s="24">
        <v>91</v>
      </c>
      <c r="J13" s="24">
        <v>97</v>
      </c>
      <c r="K13" s="24">
        <v>96</v>
      </c>
      <c r="L13" s="24">
        <v>96</v>
      </c>
      <c r="M13" s="24">
        <v>96</v>
      </c>
      <c r="N13" s="24">
        <v>86</v>
      </c>
      <c r="O13" s="24">
        <v>96</v>
      </c>
      <c r="P13" s="24">
        <v>94</v>
      </c>
      <c r="Q13" s="24">
        <v>100</v>
      </c>
      <c r="R13" s="24">
        <v>80</v>
      </c>
      <c r="S13" s="30">
        <f t="shared" si="0"/>
        <v>93.1333333333333</v>
      </c>
      <c r="T13" s="31">
        <v>99</v>
      </c>
      <c r="U13" s="32">
        <f t="shared" si="1"/>
        <v>94.3066666666667</v>
      </c>
      <c r="V13" s="24">
        <v>95</v>
      </c>
      <c r="W13" s="24">
        <v>88</v>
      </c>
      <c r="X13" s="24">
        <v>93</v>
      </c>
      <c r="Y13" s="24">
        <v>98</v>
      </c>
      <c r="Z13" s="24">
        <v>98</v>
      </c>
      <c r="AA13" s="24">
        <v>93</v>
      </c>
      <c r="AB13" s="24">
        <v>96</v>
      </c>
      <c r="AC13" s="24">
        <v>98</v>
      </c>
      <c r="AD13" s="24">
        <v>80</v>
      </c>
      <c r="AE13" s="30">
        <f t="shared" si="4"/>
        <v>93.4186046511628</v>
      </c>
      <c r="AF13" s="38">
        <v>98</v>
      </c>
      <c r="AG13" s="32">
        <f t="shared" si="2"/>
        <v>94.3348837209302</v>
      </c>
      <c r="AH13" s="43">
        <f t="shared" si="3"/>
        <v>94.3207751937985</v>
      </c>
      <c r="AI13" s="12">
        <v>11</v>
      </c>
      <c r="AJ13" s="12" t="s">
        <v>41</v>
      </c>
      <c r="AK13" s="44"/>
    </row>
    <row r="14" ht="20" customHeight="1" spans="1:37">
      <c r="A14" s="15">
        <v>396</v>
      </c>
      <c r="B14" s="16" t="s">
        <v>66</v>
      </c>
      <c r="C14" s="17" t="s">
        <v>67</v>
      </c>
      <c r="D14" s="16" t="s">
        <v>37</v>
      </c>
      <c r="E14" s="16" t="s">
        <v>38</v>
      </c>
      <c r="F14" s="16" t="s">
        <v>39</v>
      </c>
      <c r="G14" s="18" t="s">
        <v>61</v>
      </c>
      <c r="H14" s="18" t="s">
        <v>39</v>
      </c>
      <c r="I14" s="24">
        <v>78</v>
      </c>
      <c r="J14" s="24">
        <v>100</v>
      </c>
      <c r="K14" s="24">
        <v>96</v>
      </c>
      <c r="L14" s="24">
        <v>96</v>
      </c>
      <c r="M14" s="24">
        <v>98</v>
      </c>
      <c r="N14" s="24">
        <v>85</v>
      </c>
      <c r="O14" s="24">
        <v>96</v>
      </c>
      <c r="P14" s="24">
        <v>94</v>
      </c>
      <c r="Q14" s="24">
        <v>99</v>
      </c>
      <c r="R14" s="24">
        <v>81</v>
      </c>
      <c r="S14" s="30">
        <f t="shared" si="0"/>
        <v>92.0222222222222</v>
      </c>
      <c r="T14" s="31">
        <v>98</v>
      </c>
      <c r="U14" s="32">
        <f t="shared" si="1"/>
        <v>93.2177777777778</v>
      </c>
      <c r="V14" s="24">
        <v>95</v>
      </c>
      <c r="W14" s="24">
        <v>85</v>
      </c>
      <c r="X14" s="24">
        <v>100</v>
      </c>
      <c r="Y14" s="24">
        <v>96</v>
      </c>
      <c r="Z14" s="24">
        <v>98</v>
      </c>
      <c r="AA14" s="24">
        <v>94</v>
      </c>
      <c r="AB14" s="24">
        <v>100</v>
      </c>
      <c r="AC14" s="24">
        <v>94</v>
      </c>
      <c r="AD14" s="24">
        <v>81</v>
      </c>
      <c r="AE14" s="30">
        <f t="shared" si="4"/>
        <v>93.953488372093</v>
      </c>
      <c r="AF14" s="38">
        <v>98</v>
      </c>
      <c r="AG14" s="32">
        <f t="shared" si="2"/>
        <v>94.7627906976744</v>
      </c>
      <c r="AH14" s="43">
        <f t="shared" si="3"/>
        <v>93.9902842377261</v>
      </c>
      <c r="AI14" s="12">
        <v>12</v>
      </c>
      <c r="AJ14" s="12" t="s">
        <v>41</v>
      </c>
      <c r="AK14" s="44"/>
    </row>
    <row r="15" ht="20" customHeight="1" spans="1:37">
      <c r="A15" s="15">
        <v>385</v>
      </c>
      <c r="B15" s="16" t="s">
        <v>68</v>
      </c>
      <c r="C15" s="17" t="s">
        <v>69</v>
      </c>
      <c r="D15" s="16" t="s">
        <v>37</v>
      </c>
      <c r="E15" s="16" t="s">
        <v>38</v>
      </c>
      <c r="F15" s="16" t="s">
        <v>39</v>
      </c>
      <c r="G15" s="19" t="s">
        <v>61</v>
      </c>
      <c r="H15" s="19" t="s">
        <v>39</v>
      </c>
      <c r="I15" s="24">
        <v>92</v>
      </c>
      <c r="J15" s="24">
        <v>79</v>
      </c>
      <c r="K15" s="24">
        <v>95</v>
      </c>
      <c r="L15" s="24">
        <v>95</v>
      </c>
      <c r="M15" s="24">
        <v>96</v>
      </c>
      <c r="N15" s="24">
        <v>84</v>
      </c>
      <c r="O15" s="24">
        <v>92</v>
      </c>
      <c r="P15" s="24">
        <v>93</v>
      </c>
      <c r="Q15" s="24">
        <v>100</v>
      </c>
      <c r="R15" s="24">
        <v>88</v>
      </c>
      <c r="S15" s="30">
        <f t="shared" si="0"/>
        <v>91.3777777777778</v>
      </c>
      <c r="T15" s="31">
        <v>94</v>
      </c>
      <c r="U15" s="32">
        <f t="shared" si="1"/>
        <v>91.9022222222222</v>
      </c>
      <c r="V15" s="24">
        <v>96</v>
      </c>
      <c r="W15" s="24">
        <v>93</v>
      </c>
      <c r="X15" s="24">
        <v>97</v>
      </c>
      <c r="Y15" s="24">
        <v>94</v>
      </c>
      <c r="Z15" s="24">
        <v>98</v>
      </c>
      <c r="AA15" s="24">
        <v>98</v>
      </c>
      <c r="AB15" s="24">
        <v>94</v>
      </c>
      <c r="AC15" s="24">
        <v>99</v>
      </c>
      <c r="AD15" s="24">
        <v>88</v>
      </c>
      <c r="AE15" s="30">
        <f t="shared" si="4"/>
        <v>95.3023255813954</v>
      </c>
      <c r="AF15" s="38">
        <v>92</v>
      </c>
      <c r="AG15" s="32">
        <f t="shared" si="2"/>
        <v>94.6418604651163</v>
      </c>
      <c r="AH15" s="43">
        <f t="shared" si="3"/>
        <v>93.2720413436693</v>
      </c>
      <c r="AI15" s="12">
        <v>13</v>
      </c>
      <c r="AJ15" s="12" t="s">
        <v>41</v>
      </c>
      <c r="AK15" s="44"/>
    </row>
    <row r="16" ht="20" customHeight="1" spans="1:37">
      <c r="A16" s="15">
        <v>416</v>
      </c>
      <c r="B16" s="16" t="s">
        <v>70</v>
      </c>
      <c r="C16" s="17" t="s">
        <v>71</v>
      </c>
      <c r="D16" s="16" t="s">
        <v>37</v>
      </c>
      <c r="E16" s="16" t="s">
        <v>38</v>
      </c>
      <c r="F16" s="16" t="s">
        <v>39</v>
      </c>
      <c r="G16" s="18" t="s">
        <v>40</v>
      </c>
      <c r="H16" s="16" t="s">
        <v>39</v>
      </c>
      <c r="I16" s="24">
        <v>88</v>
      </c>
      <c r="J16" s="24">
        <v>80</v>
      </c>
      <c r="K16" s="24">
        <v>90</v>
      </c>
      <c r="L16" s="24">
        <v>98</v>
      </c>
      <c r="M16" s="24">
        <v>90</v>
      </c>
      <c r="N16" s="24">
        <v>86</v>
      </c>
      <c r="O16" s="24">
        <v>95</v>
      </c>
      <c r="P16" s="24">
        <v>98</v>
      </c>
      <c r="Q16" s="24">
        <v>88</v>
      </c>
      <c r="R16" s="24">
        <v>70</v>
      </c>
      <c r="S16" s="30">
        <f t="shared" si="0"/>
        <v>88.8222222222222</v>
      </c>
      <c r="T16" s="31">
        <v>98</v>
      </c>
      <c r="U16" s="32">
        <f t="shared" si="1"/>
        <v>90.6577777777778</v>
      </c>
      <c r="V16" s="24">
        <v>92</v>
      </c>
      <c r="W16" s="24">
        <v>88</v>
      </c>
      <c r="X16" s="24">
        <v>100</v>
      </c>
      <c r="Y16" s="24">
        <v>99</v>
      </c>
      <c r="Z16" s="24">
        <v>97</v>
      </c>
      <c r="AA16" s="24">
        <v>99</v>
      </c>
      <c r="AB16" s="24">
        <v>100</v>
      </c>
      <c r="AC16" s="24">
        <v>95</v>
      </c>
      <c r="AD16" s="24">
        <v>80</v>
      </c>
      <c r="AE16" s="30">
        <f t="shared" si="4"/>
        <v>94.7674418604651</v>
      </c>
      <c r="AF16" s="38">
        <v>97</v>
      </c>
      <c r="AG16" s="32">
        <f t="shared" si="2"/>
        <v>95.2139534883721</v>
      </c>
      <c r="AH16" s="43">
        <f t="shared" si="3"/>
        <v>92.9358656330749</v>
      </c>
      <c r="AI16" s="12">
        <v>14</v>
      </c>
      <c r="AJ16" s="12" t="s">
        <v>41</v>
      </c>
      <c r="AK16" s="44"/>
    </row>
    <row r="17" ht="20" customHeight="1" spans="1:37">
      <c r="A17" s="15">
        <v>423</v>
      </c>
      <c r="B17" s="16" t="s">
        <v>72</v>
      </c>
      <c r="C17" s="17" t="s">
        <v>73</v>
      </c>
      <c r="D17" s="16" t="s">
        <v>44</v>
      </c>
      <c r="E17" s="16" t="s">
        <v>38</v>
      </c>
      <c r="F17" s="16" t="s">
        <v>39</v>
      </c>
      <c r="G17" s="18" t="s">
        <v>40</v>
      </c>
      <c r="H17" s="16" t="s">
        <v>39</v>
      </c>
      <c r="I17" s="24">
        <v>80</v>
      </c>
      <c r="J17" s="24">
        <v>90</v>
      </c>
      <c r="K17" s="24">
        <v>89</v>
      </c>
      <c r="L17" s="24">
        <v>94</v>
      </c>
      <c r="M17" s="24">
        <v>90</v>
      </c>
      <c r="N17" s="24">
        <v>88</v>
      </c>
      <c r="O17" s="24">
        <v>90</v>
      </c>
      <c r="P17" s="24">
        <v>95</v>
      </c>
      <c r="Q17" s="24">
        <v>97</v>
      </c>
      <c r="R17" s="24">
        <v>70</v>
      </c>
      <c r="S17" s="30">
        <f t="shared" si="0"/>
        <v>88.4222222222222</v>
      </c>
      <c r="T17" s="31">
        <v>95</v>
      </c>
      <c r="U17" s="32">
        <f t="shared" si="1"/>
        <v>89.7377777777778</v>
      </c>
      <c r="V17" s="35">
        <v>90</v>
      </c>
      <c r="W17" s="35">
        <v>85</v>
      </c>
      <c r="X17" s="35">
        <v>94</v>
      </c>
      <c r="Y17" s="35">
        <v>98</v>
      </c>
      <c r="Z17" s="35">
        <v>98</v>
      </c>
      <c r="AA17" s="35">
        <v>91</v>
      </c>
      <c r="AB17" s="35">
        <v>98</v>
      </c>
      <c r="AC17" s="35">
        <v>100</v>
      </c>
      <c r="AD17" s="35">
        <v>80</v>
      </c>
      <c r="AE17" s="30">
        <f t="shared" si="4"/>
        <v>92.7906976744186</v>
      </c>
      <c r="AF17" s="38">
        <v>95</v>
      </c>
      <c r="AG17" s="32">
        <f t="shared" si="2"/>
        <v>93.2325581395349</v>
      </c>
      <c r="AH17" s="43">
        <f t="shared" si="3"/>
        <v>91.4851679586563</v>
      </c>
      <c r="AI17" s="12">
        <v>15</v>
      </c>
      <c r="AJ17" s="12" t="s">
        <v>41</v>
      </c>
      <c r="AK17" s="44"/>
    </row>
    <row r="18" ht="20" customHeight="1" spans="1:37">
      <c r="A18" s="15">
        <v>429</v>
      </c>
      <c r="B18" s="16" t="s">
        <v>74</v>
      </c>
      <c r="C18" s="17" t="s">
        <v>75</v>
      </c>
      <c r="D18" s="16" t="s">
        <v>37</v>
      </c>
      <c r="E18" s="16" t="s">
        <v>38</v>
      </c>
      <c r="F18" s="16" t="s">
        <v>39</v>
      </c>
      <c r="G18" s="18" t="s">
        <v>40</v>
      </c>
      <c r="H18" s="16" t="s">
        <v>39</v>
      </c>
      <c r="I18" s="25">
        <v>87</v>
      </c>
      <c r="J18" s="25">
        <v>77</v>
      </c>
      <c r="K18" s="25">
        <v>92</v>
      </c>
      <c r="L18" s="25">
        <v>91</v>
      </c>
      <c r="M18" s="25">
        <v>91</v>
      </c>
      <c r="N18" s="25">
        <v>80</v>
      </c>
      <c r="O18" s="25">
        <v>91</v>
      </c>
      <c r="P18" s="25">
        <v>96</v>
      </c>
      <c r="Q18" s="25">
        <v>95</v>
      </c>
      <c r="R18" s="25">
        <v>78</v>
      </c>
      <c r="S18" s="30">
        <f t="shared" si="0"/>
        <v>87.9333333333333</v>
      </c>
      <c r="T18" s="31">
        <v>95</v>
      </c>
      <c r="U18" s="32">
        <f t="shared" si="1"/>
        <v>89.3466666666667</v>
      </c>
      <c r="V18" s="36">
        <v>86</v>
      </c>
      <c r="W18" s="36">
        <v>89</v>
      </c>
      <c r="X18" s="36">
        <v>93</v>
      </c>
      <c r="Y18" s="36">
        <v>98</v>
      </c>
      <c r="Z18" s="36">
        <v>98</v>
      </c>
      <c r="AA18" s="36">
        <v>88</v>
      </c>
      <c r="AB18" s="36">
        <v>96</v>
      </c>
      <c r="AC18" s="36">
        <v>100</v>
      </c>
      <c r="AD18" s="36">
        <v>82</v>
      </c>
      <c r="AE18" s="30">
        <f t="shared" si="4"/>
        <v>92.2790697674419</v>
      </c>
      <c r="AF18" s="38">
        <v>95</v>
      </c>
      <c r="AG18" s="32">
        <f t="shared" si="2"/>
        <v>92.8232558139535</v>
      </c>
      <c r="AH18" s="43">
        <f t="shared" si="3"/>
        <v>91.0849612403101</v>
      </c>
      <c r="AI18" s="12">
        <v>16</v>
      </c>
      <c r="AJ18" s="12" t="s">
        <v>41</v>
      </c>
      <c r="AK18" s="44"/>
    </row>
    <row r="19" ht="20" customHeight="1" spans="1:37">
      <c r="A19" s="15">
        <v>406</v>
      </c>
      <c r="B19" s="16" t="s">
        <v>76</v>
      </c>
      <c r="C19" s="17" t="s">
        <v>77</v>
      </c>
      <c r="D19" s="16" t="s">
        <v>44</v>
      </c>
      <c r="E19" s="16" t="s">
        <v>38</v>
      </c>
      <c r="F19" s="16" t="s">
        <v>39</v>
      </c>
      <c r="G19" s="18" t="s">
        <v>40</v>
      </c>
      <c r="H19" s="16" t="s">
        <v>39</v>
      </c>
      <c r="I19" s="26">
        <v>71</v>
      </c>
      <c r="J19" s="26">
        <v>88</v>
      </c>
      <c r="K19" s="26">
        <v>87</v>
      </c>
      <c r="L19" s="26">
        <v>82</v>
      </c>
      <c r="M19" s="26">
        <v>90</v>
      </c>
      <c r="N19" s="26">
        <v>78</v>
      </c>
      <c r="O19" s="26">
        <v>81</v>
      </c>
      <c r="P19" s="26">
        <v>95</v>
      </c>
      <c r="Q19" s="26">
        <v>97</v>
      </c>
      <c r="R19" s="26">
        <v>75</v>
      </c>
      <c r="S19" s="30">
        <f t="shared" si="0"/>
        <v>84.0666666666667</v>
      </c>
      <c r="T19" s="31">
        <v>95</v>
      </c>
      <c r="U19" s="32">
        <f t="shared" si="1"/>
        <v>86.2533333333333</v>
      </c>
      <c r="V19" s="24">
        <v>88</v>
      </c>
      <c r="W19" s="24">
        <v>89</v>
      </c>
      <c r="X19" s="24">
        <v>100</v>
      </c>
      <c r="Y19" s="24">
        <v>93</v>
      </c>
      <c r="Z19" s="24">
        <v>98</v>
      </c>
      <c r="AA19" s="24">
        <v>97</v>
      </c>
      <c r="AB19" s="24">
        <v>98</v>
      </c>
      <c r="AC19" s="24">
        <v>99</v>
      </c>
      <c r="AD19" s="24">
        <v>83</v>
      </c>
      <c r="AE19" s="30">
        <f t="shared" si="4"/>
        <v>94.0232558139535</v>
      </c>
      <c r="AF19" s="38">
        <v>95</v>
      </c>
      <c r="AG19" s="32">
        <f t="shared" si="2"/>
        <v>94.2186046511628</v>
      </c>
      <c r="AH19" s="43">
        <f t="shared" si="3"/>
        <v>90.235968992248</v>
      </c>
      <c r="AI19" s="12">
        <v>17</v>
      </c>
      <c r="AJ19" s="12" t="s">
        <v>41</v>
      </c>
      <c r="AK19" s="44"/>
    </row>
    <row r="20" ht="20" customHeight="1" spans="1:37">
      <c r="A20" s="15">
        <v>400</v>
      </c>
      <c r="B20" s="16" t="s">
        <v>78</v>
      </c>
      <c r="C20" s="17" t="s">
        <v>79</v>
      </c>
      <c r="D20" s="16" t="s">
        <v>44</v>
      </c>
      <c r="E20" s="16" t="s">
        <v>38</v>
      </c>
      <c r="F20" s="16" t="s">
        <v>39</v>
      </c>
      <c r="G20" s="18" t="s">
        <v>61</v>
      </c>
      <c r="H20" s="18" t="s">
        <v>39</v>
      </c>
      <c r="I20" s="24">
        <v>85</v>
      </c>
      <c r="J20" s="24">
        <v>77</v>
      </c>
      <c r="K20" s="24">
        <v>92</v>
      </c>
      <c r="L20" s="24">
        <v>93</v>
      </c>
      <c r="M20" s="24">
        <v>94</v>
      </c>
      <c r="N20" s="24">
        <v>90</v>
      </c>
      <c r="O20" s="24">
        <v>84</v>
      </c>
      <c r="P20" s="24">
        <v>96</v>
      </c>
      <c r="Q20" s="24">
        <v>97</v>
      </c>
      <c r="R20" s="24">
        <v>80</v>
      </c>
      <c r="S20" s="30">
        <f t="shared" si="0"/>
        <v>88.8888888888889</v>
      </c>
      <c r="T20" s="31">
        <v>94</v>
      </c>
      <c r="U20" s="32">
        <f t="shared" si="1"/>
        <v>89.9111111111111</v>
      </c>
      <c r="V20" s="24">
        <v>94</v>
      </c>
      <c r="W20" s="24">
        <v>83</v>
      </c>
      <c r="X20" s="24">
        <v>79</v>
      </c>
      <c r="Y20" s="24">
        <v>87</v>
      </c>
      <c r="Z20" s="24">
        <v>94</v>
      </c>
      <c r="AA20" s="24">
        <v>94</v>
      </c>
      <c r="AB20" s="24">
        <v>96</v>
      </c>
      <c r="AC20" s="24">
        <v>100</v>
      </c>
      <c r="AD20" s="24">
        <v>80</v>
      </c>
      <c r="AE20" s="30">
        <f t="shared" si="4"/>
        <v>89.6511627906977</v>
      </c>
      <c r="AF20" s="38">
        <v>92</v>
      </c>
      <c r="AG20" s="32">
        <f t="shared" si="2"/>
        <v>90.1209302325582</v>
      </c>
      <c r="AH20" s="43">
        <f t="shared" si="3"/>
        <v>90.0160206718346</v>
      </c>
      <c r="AI20" s="12">
        <v>18</v>
      </c>
      <c r="AJ20" s="12" t="s">
        <v>41</v>
      </c>
      <c r="AK20" s="44"/>
    </row>
    <row r="21" ht="20" customHeight="1" spans="1:37">
      <c r="A21" s="15">
        <v>382</v>
      </c>
      <c r="B21" s="16" t="s">
        <v>80</v>
      </c>
      <c r="C21" s="17" t="s">
        <v>81</v>
      </c>
      <c r="D21" s="16" t="s">
        <v>37</v>
      </c>
      <c r="E21" s="16" t="s">
        <v>38</v>
      </c>
      <c r="F21" s="16" t="s">
        <v>39</v>
      </c>
      <c r="G21" s="18" t="s">
        <v>61</v>
      </c>
      <c r="H21" s="18" t="s">
        <v>39</v>
      </c>
      <c r="I21" s="24">
        <v>82</v>
      </c>
      <c r="J21" s="24">
        <v>83</v>
      </c>
      <c r="K21" s="24">
        <v>95</v>
      </c>
      <c r="L21" s="24">
        <v>94</v>
      </c>
      <c r="M21" s="24">
        <v>97</v>
      </c>
      <c r="N21" s="24">
        <v>79</v>
      </c>
      <c r="O21" s="24">
        <v>84</v>
      </c>
      <c r="P21" s="24">
        <v>94</v>
      </c>
      <c r="Q21" s="24">
        <v>94</v>
      </c>
      <c r="R21" s="24">
        <v>82</v>
      </c>
      <c r="S21" s="30">
        <f t="shared" si="0"/>
        <v>88.2</v>
      </c>
      <c r="T21" s="31">
        <v>96</v>
      </c>
      <c r="U21" s="32">
        <f t="shared" si="1"/>
        <v>89.76</v>
      </c>
      <c r="V21" s="24">
        <v>94</v>
      </c>
      <c r="W21" s="24">
        <v>82</v>
      </c>
      <c r="X21" s="24">
        <v>79</v>
      </c>
      <c r="Y21" s="24">
        <v>86</v>
      </c>
      <c r="Z21" s="24">
        <v>94</v>
      </c>
      <c r="AA21" s="24">
        <v>86</v>
      </c>
      <c r="AB21" s="24">
        <v>92</v>
      </c>
      <c r="AC21" s="24">
        <v>96</v>
      </c>
      <c r="AD21" s="24">
        <v>82</v>
      </c>
      <c r="AE21" s="30">
        <f t="shared" si="4"/>
        <v>87.8372093023256</v>
      </c>
      <c r="AF21" s="38">
        <v>98</v>
      </c>
      <c r="AG21" s="32">
        <f t="shared" si="2"/>
        <v>89.8697674418605</v>
      </c>
      <c r="AH21" s="43">
        <f t="shared" si="3"/>
        <v>89.8148837209303</v>
      </c>
      <c r="AI21" s="12">
        <v>19</v>
      </c>
      <c r="AJ21" s="12" t="s">
        <v>41</v>
      </c>
      <c r="AK21" s="44"/>
    </row>
    <row r="22" ht="20" customHeight="1" spans="1:37">
      <c r="A22" s="15">
        <v>376</v>
      </c>
      <c r="B22" s="16" t="s">
        <v>82</v>
      </c>
      <c r="C22" s="17" t="s">
        <v>83</v>
      </c>
      <c r="D22" s="16" t="s">
        <v>44</v>
      </c>
      <c r="E22" s="16" t="s">
        <v>38</v>
      </c>
      <c r="F22" s="16" t="s">
        <v>39</v>
      </c>
      <c r="G22" s="19" t="s">
        <v>61</v>
      </c>
      <c r="H22" s="18" t="s">
        <v>39</v>
      </c>
      <c r="I22" s="24">
        <v>89</v>
      </c>
      <c r="J22" s="24">
        <v>90</v>
      </c>
      <c r="K22" s="24">
        <v>93</v>
      </c>
      <c r="L22" s="24">
        <v>89</v>
      </c>
      <c r="M22" s="24">
        <v>85</v>
      </c>
      <c r="N22" s="24">
        <v>82</v>
      </c>
      <c r="O22" s="24">
        <v>93</v>
      </c>
      <c r="P22" s="24">
        <v>92</v>
      </c>
      <c r="Q22" s="24">
        <v>97</v>
      </c>
      <c r="R22" s="24">
        <v>80</v>
      </c>
      <c r="S22" s="30">
        <f t="shared" si="0"/>
        <v>89</v>
      </c>
      <c r="T22" s="31">
        <v>92</v>
      </c>
      <c r="U22" s="32">
        <f t="shared" si="1"/>
        <v>89.6</v>
      </c>
      <c r="V22" s="24">
        <v>94</v>
      </c>
      <c r="W22" s="24">
        <v>81</v>
      </c>
      <c r="X22" s="24">
        <v>93</v>
      </c>
      <c r="Y22" s="24">
        <v>87</v>
      </c>
      <c r="Z22" s="24">
        <v>76</v>
      </c>
      <c r="AA22" s="24">
        <v>96</v>
      </c>
      <c r="AB22" s="24">
        <v>96</v>
      </c>
      <c r="AC22" s="24">
        <v>93</v>
      </c>
      <c r="AD22" s="24">
        <v>80</v>
      </c>
      <c r="AE22" s="30">
        <f t="shared" si="4"/>
        <v>88.5348837209302</v>
      </c>
      <c r="AF22" s="38">
        <v>94</v>
      </c>
      <c r="AG22" s="32">
        <f t="shared" si="2"/>
        <v>89.6279069767442</v>
      </c>
      <c r="AH22" s="43">
        <f t="shared" si="3"/>
        <v>89.6139534883721</v>
      </c>
      <c r="AI22" s="12">
        <v>20</v>
      </c>
      <c r="AJ22" s="12" t="s">
        <v>41</v>
      </c>
      <c r="AK22" s="44"/>
    </row>
    <row r="23" ht="20" customHeight="1" spans="1:37">
      <c r="A23" s="15">
        <v>391</v>
      </c>
      <c r="B23" s="16" t="s">
        <v>84</v>
      </c>
      <c r="C23" s="17" t="s">
        <v>85</v>
      </c>
      <c r="D23" s="16" t="s">
        <v>37</v>
      </c>
      <c r="E23" s="16" t="s">
        <v>38</v>
      </c>
      <c r="F23" s="16" t="s">
        <v>39</v>
      </c>
      <c r="G23" s="19" t="s">
        <v>61</v>
      </c>
      <c r="H23" s="19" t="s">
        <v>39</v>
      </c>
      <c r="I23" s="24">
        <v>82</v>
      </c>
      <c r="J23" s="24">
        <v>93</v>
      </c>
      <c r="K23" s="24">
        <v>87</v>
      </c>
      <c r="L23" s="24">
        <v>85</v>
      </c>
      <c r="M23" s="24">
        <v>90</v>
      </c>
      <c r="N23" s="24">
        <v>86</v>
      </c>
      <c r="O23" s="24">
        <v>91</v>
      </c>
      <c r="P23" s="24">
        <v>91</v>
      </c>
      <c r="Q23" s="24">
        <v>94</v>
      </c>
      <c r="R23" s="24">
        <v>80</v>
      </c>
      <c r="S23" s="30">
        <f t="shared" si="0"/>
        <v>87.8</v>
      </c>
      <c r="T23" s="31">
        <v>92</v>
      </c>
      <c r="U23" s="32">
        <f t="shared" si="1"/>
        <v>88.64</v>
      </c>
      <c r="V23" s="24">
        <v>96</v>
      </c>
      <c r="W23" s="24">
        <v>84</v>
      </c>
      <c r="X23" s="24">
        <v>94</v>
      </c>
      <c r="Y23" s="24">
        <v>79</v>
      </c>
      <c r="Z23" s="24">
        <v>91</v>
      </c>
      <c r="AA23" s="24">
        <v>85</v>
      </c>
      <c r="AB23" s="24">
        <v>96</v>
      </c>
      <c r="AC23" s="24">
        <v>94</v>
      </c>
      <c r="AD23" s="24">
        <v>80</v>
      </c>
      <c r="AE23" s="30">
        <f t="shared" si="4"/>
        <v>88.8604651162791</v>
      </c>
      <c r="AF23" s="38">
        <v>90</v>
      </c>
      <c r="AG23" s="32">
        <f t="shared" si="2"/>
        <v>89.0883720930233</v>
      </c>
      <c r="AH23" s="43">
        <f t="shared" si="3"/>
        <v>88.8641860465116</v>
      </c>
      <c r="AI23" s="12">
        <v>21</v>
      </c>
      <c r="AJ23" s="12" t="s">
        <v>41</v>
      </c>
      <c r="AK23" s="44"/>
    </row>
    <row r="24" ht="20" customHeight="1" spans="1:37">
      <c r="A24" s="15">
        <v>421</v>
      </c>
      <c r="B24" s="16" t="s">
        <v>86</v>
      </c>
      <c r="C24" s="17" t="s">
        <v>87</v>
      </c>
      <c r="D24" s="16" t="s">
        <v>37</v>
      </c>
      <c r="E24" s="16" t="s">
        <v>38</v>
      </c>
      <c r="F24" s="16" t="s">
        <v>39</v>
      </c>
      <c r="G24" s="18" t="s">
        <v>40</v>
      </c>
      <c r="H24" s="16" t="s">
        <v>39</v>
      </c>
      <c r="I24" s="24">
        <v>74</v>
      </c>
      <c r="J24" s="24">
        <v>90</v>
      </c>
      <c r="K24" s="24">
        <v>88</v>
      </c>
      <c r="L24" s="24">
        <v>75</v>
      </c>
      <c r="M24" s="24">
        <v>89</v>
      </c>
      <c r="N24" s="24">
        <v>70</v>
      </c>
      <c r="O24" s="24">
        <v>93</v>
      </c>
      <c r="P24" s="24">
        <v>82</v>
      </c>
      <c r="Q24" s="24">
        <v>95</v>
      </c>
      <c r="R24" s="24">
        <v>78</v>
      </c>
      <c r="S24" s="30">
        <f t="shared" si="0"/>
        <v>82.8888888888889</v>
      </c>
      <c r="T24" s="31">
        <v>93</v>
      </c>
      <c r="U24" s="32">
        <f t="shared" si="1"/>
        <v>84.9111111111111</v>
      </c>
      <c r="V24" s="24">
        <v>81</v>
      </c>
      <c r="W24" s="24">
        <v>80</v>
      </c>
      <c r="X24" s="24">
        <v>99</v>
      </c>
      <c r="Y24" s="24">
        <v>89</v>
      </c>
      <c r="Z24" s="24">
        <v>96</v>
      </c>
      <c r="AA24" s="24">
        <v>96</v>
      </c>
      <c r="AB24" s="24">
        <v>97</v>
      </c>
      <c r="AC24" s="24">
        <v>100</v>
      </c>
      <c r="AD24" s="24">
        <v>85</v>
      </c>
      <c r="AE24" s="30">
        <f t="shared" si="4"/>
        <v>91.3953488372093</v>
      </c>
      <c r="AF24" s="38">
        <v>95</v>
      </c>
      <c r="AG24" s="32">
        <f t="shared" si="2"/>
        <v>92.1162790697675</v>
      </c>
      <c r="AH24" s="43">
        <f t="shared" si="3"/>
        <v>88.5136950904393</v>
      </c>
      <c r="AI24" s="12">
        <v>22</v>
      </c>
      <c r="AJ24" s="12" t="s">
        <v>41</v>
      </c>
      <c r="AK24" s="44"/>
    </row>
    <row r="25" ht="20" customHeight="1" spans="1:37">
      <c r="A25" s="15">
        <v>383</v>
      </c>
      <c r="B25" s="16" t="s">
        <v>88</v>
      </c>
      <c r="C25" s="17" t="s">
        <v>89</v>
      </c>
      <c r="D25" s="16" t="s">
        <v>37</v>
      </c>
      <c r="E25" s="16" t="s">
        <v>38</v>
      </c>
      <c r="F25" s="16" t="s">
        <v>39</v>
      </c>
      <c r="G25" s="19" t="s">
        <v>61</v>
      </c>
      <c r="H25" s="19" t="s">
        <v>39</v>
      </c>
      <c r="I25" s="24">
        <v>84</v>
      </c>
      <c r="J25" s="24">
        <v>79</v>
      </c>
      <c r="K25" s="24">
        <v>96</v>
      </c>
      <c r="L25" s="24">
        <v>97</v>
      </c>
      <c r="M25" s="24">
        <v>99</v>
      </c>
      <c r="N25" s="24">
        <v>40</v>
      </c>
      <c r="O25" s="24">
        <v>81</v>
      </c>
      <c r="P25" s="24">
        <v>94</v>
      </c>
      <c r="Q25" s="24">
        <v>100</v>
      </c>
      <c r="R25" s="24">
        <v>86</v>
      </c>
      <c r="S25" s="30">
        <f t="shared" si="0"/>
        <v>84.8888888888889</v>
      </c>
      <c r="T25" s="31">
        <v>98</v>
      </c>
      <c r="U25" s="32">
        <f t="shared" si="1"/>
        <v>87.5111111111111</v>
      </c>
      <c r="V25" s="24">
        <v>90</v>
      </c>
      <c r="W25" s="24">
        <v>85</v>
      </c>
      <c r="X25" s="24">
        <v>77</v>
      </c>
      <c r="Y25" s="24">
        <v>77</v>
      </c>
      <c r="Z25" s="24">
        <v>98</v>
      </c>
      <c r="AA25" s="24">
        <v>80</v>
      </c>
      <c r="AB25" s="24">
        <v>87</v>
      </c>
      <c r="AC25" s="24">
        <v>100</v>
      </c>
      <c r="AD25" s="24">
        <v>86</v>
      </c>
      <c r="AE25" s="30">
        <f t="shared" si="4"/>
        <v>86.3720930232558</v>
      </c>
      <c r="AF25" s="38">
        <v>100</v>
      </c>
      <c r="AG25" s="32">
        <f t="shared" si="2"/>
        <v>89.0976744186047</v>
      </c>
      <c r="AH25" s="43">
        <f t="shared" si="3"/>
        <v>88.3043927648579</v>
      </c>
      <c r="AI25" s="12">
        <v>23</v>
      </c>
      <c r="AJ25" s="12" t="s">
        <v>41</v>
      </c>
      <c r="AK25" s="44"/>
    </row>
    <row r="26" ht="20" customHeight="1" spans="1:37">
      <c r="A26" s="15">
        <v>380</v>
      </c>
      <c r="B26" s="16" t="s">
        <v>90</v>
      </c>
      <c r="C26" s="17" t="s">
        <v>91</v>
      </c>
      <c r="D26" s="16" t="s">
        <v>37</v>
      </c>
      <c r="E26" s="16" t="s">
        <v>38</v>
      </c>
      <c r="F26" s="16" t="s">
        <v>39</v>
      </c>
      <c r="G26" s="18" t="s">
        <v>61</v>
      </c>
      <c r="H26" s="18" t="s">
        <v>39</v>
      </c>
      <c r="I26" s="24">
        <v>83</v>
      </c>
      <c r="J26" s="24">
        <v>76</v>
      </c>
      <c r="K26" s="24">
        <v>89</v>
      </c>
      <c r="L26" s="24">
        <v>92</v>
      </c>
      <c r="M26" s="24">
        <v>86</v>
      </c>
      <c r="N26" s="24">
        <v>68</v>
      </c>
      <c r="O26" s="24">
        <v>62</v>
      </c>
      <c r="P26" s="24">
        <v>100</v>
      </c>
      <c r="Q26" s="24">
        <v>99</v>
      </c>
      <c r="R26" s="24">
        <v>80</v>
      </c>
      <c r="S26" s="30">
        <f t="shared" si="0"/>
        <v>83.2222222222222</v>
      </c>
      <c r="T26" s="31">
        <v>96</v>
      </c>
      <c r="U26" s="32">
        <f t="shared" si="1"/>
        <v>85.7777777777778</v>
      </c>
      <c r="V26" s="24">
        <v>94</v>
      </c>
      <c r="W26" s="24">
        <v>83</v>
      </c>
      <c r="X26" s="24">
        <v>79</v>
      </c>
      <c r="Y26" s="24">
        <v>87</v>
      </c>
      <c r="Z26" s="24">
        <v>94</v>
      </c>
      <c r="AA26" s="24">
        <v>85</v>
      </c>
      <c r="AB26" s="24">
        <v>96</v>
      </c>
      <c r="AC26" s="24">
        <v>98</v>
      </c>
      <c r="AD26" s="24">
        <v>80</v>
      </c>
      <c r="AE26" s="30">
        <f t="shared" si="4"/>
        <v>88.4186046511628</v>
      </c>
      <c r="AF26" s="38">
        <v>98</v>
      </c>
      <c r="AG26" s="32">
        <f t="shared" si="2"/>
        <v>90.3348837209302</v>
      </c>
      <c r="AH26" s="43">
        <f t="shared" si="3"/>
        <v>88.056330749354</v>
      </c>
      <c r="AI26" s="12">
        <v>24</v>
      </c>
      <c r="AJ26" s="12" t="s">
        <v>41</v>
      </c>
      <c r="AK26" s="44"/>
    </row>
    <row r="27" ht="20" customHeight="1" spans="1:37">
      <c r="A27" s="15">
        <v>373</v>
      </c>
      <c r="B27" s="16" t="s">
        <v>92</v>
      </c>
      <c r="C27" s="17" t="s">
        <v>93</v>
      </c>
      <c r="D27" s="16" t="s">
        <v>37</v>
      </c>
      <c r="E27" s="16" t="s">
        <v>38</v>
      </c>
      <c r="F27" s="16" t="s">
        <v>39</v>
      </c>
      <c r="G27" s="19" t="s">
        <v>61</v>
      </c>
      <c r="H27" s="19" t="s">
        <v>39</v>
      </c>
      <c r="I27" s="24">
        <v>82</v>
      </c>
      <c r="J27" s="24">
        <v>78</v>
      </c>
      <c r="K27" s="24">
        <v>80</v>
      </c>
      <c r="L27" s="24">
        <v>87</v>
      </c>
      <c r="M27" s="24">
        <v>76</v>
      </c>
      <c r="N27" s="24">
        <v>85</v>
      </c>
      <c r="O27" s="24">
        <v>88</v>
      </c>
      <c r="P27" s="24">
        <v>99</v>
      </c>
      <c r="Q27" s="24">
        <v>87</v>
      </c>
      <c r="R27" s="24">
        <v>80</v>
      </c>
      <c r="S27" s="30">
        <f t="shared" si="0"/>
        <v>84.6444444444444</v>
      </c>
      <c r="T27" s="31">
        <v>88</v>
      </c>
      <c r="U27" s="32">
        <f t="shared" si="1"/>
        <v>85.3155555555556</v>
      </c>
      <c r="V27" s="24">
        <v>92</v>
      </c>
      <c r="W27" s="24">
        <v>90</v>
      </c>
      <c r="X27" s="24">
        <v>79</v>
      </c>
      <c r="Y27" s="24">
        <v>84</v>
      </c>
      <c r="Z27" s="24">
        <v>94</v>
      </c>
      <c r="AA27" s="24">
        <v>95</v>
      </c>
      <c r="AB27" s="24">
        <v>96</v>
      </c>
      <c r="AC27" s="24">
        <v>91</v>
      </c>
      <c r="AD27" s="24">
        <v>80</v>
      </c>
      <c r="AE27" s="30">
        <f t="shared" si="4"/>
        <v>89.1627906976744</v>
      </c>
      <c r="AF27" s="38">
        <v>90</v>
      </c>
      <c r="AG27" s="32">
        <f t="shared" si="2"/>
        <v>89.3302325581395</v>
      </c>
      <c r="AH27" s="43">
        <f t="shared" si="3"/>
        <v>87.3228940568476</v>
      </c>
      <c r="AI27" s="12">
        <v>25</v>
      </c>
      <c r="AJ27" s="12" t="s">
        <v>41</v>
      </c>
      <c r="AK27" s="44"/>
    </row>
    <row r="28" ht="20" customHeight="1" spans="1:37">
      <c r="A28" s="15">
        <v>375</v>
      </c>
      <c r="B28" s="16" t="s">
        <v>94</v>
      </c>
      <c r="C28" s="17" t="s">
        <v>95</v>
      </c>
      <c r="D28" s="16" t="s">
        <v>37</v>
      </c>
      <c r="E28" s="16" t="s">
        <v>38</v>
      </c>
      <c r="F28" s="16" t="s">
        <v>39</v>
      </c>
      <c r="G28" s="18" t="s">
        <v>61</v>
      </c>
      <c r="H28" s="19" t="s">
        <v>39</v>
      </c>
      <c r="I28" s="24">
        <v>71</v>
      </c>
      <c r="J28" s="24">
        <v>82</v>
      </c>
      <c r="K28" s="24">
        <v>94</v>
      </c>
      <c r="L28" s="24">
        <v>93</v>
      </c>
      <c r="M28" s="24">
        <v>96</v>
      </c>
      <c r="N28" s="24">
        <v>70</v>
      </c>
      <c r="O28" s="24">
        <v>61</v>
      </c>
      <c r="P28" s="24">
        <v>94</v>
      </c>
      <c r="Q28" s="24">
        <v>91</v>
      </c>
      <c r="R28" s="24">
        <v>86</v>
      </c>
      <c r="S28" s="30">
        <f t="shared" si="0"/>
        <v>83.1333333333333</v>
      </c>
      <c r="T28" s="31">
        <v>92</v>
      </c>
      <c r="U28" s="32">
        <f t="shared" si="1"/>
        <v>84.9066666666667</v>
      </c>
      <c r="V28" s="24">
        <v>94</v>
      </c>
      <c r="W28" s="24">
        <v>82</v>
      </c>
      <c r="X28" s="24">
        <v>94</v>
      </c>
      <c r="Y28" s="24">
        <v>87</v>
      </c>
      <c r="Z28" s="24">
        <v>94</v>
      </c>
      <c r="AA28" s="24">
        <v>71</v>
      </c>
      <c r="AB28" s="24">
        <v>96</v>
      </c>
      <c r="AC28" s="24">
        <v>94</v>
      </c>
      <c r="AD28" s="24">
        <v>86</v>
      </c>
      <c r="AE28" s="30">
        <f t="shared" si="4"/>
        <v>88.6046511627907</v>
      </c>
      <c r="AF28" s="38">
        <v>90</v>
      </c>
      <c r="AG28" s="32">
        <f t="shared" si="2"/>
        <v>88.8837209302326</v>
      </c>
      <c r="AH28" s="43">
        <f t="shared" si="3"/>
        <v>86.8951937984496</v>
      </c>
      <c r="AI28" s="12">
        <v>26</v>
      </c>
      <c r="AJ28" s="12" t="s">
        <v>41</v>
      </c>
      <c r="AK28" s="44"/>
    </row>
    <row r="29" ht="20" customHeight="1" spans="1:37">
      <c r="A29" s="15">
        <v>377</v>
      </c>
      <c r="B29" s="16" t="s">
        <v>96</v>
      </c>
      <c r="C29" s="17" t="s">
        <v>97</v>
      </c>
      <c r="D29" s="16" t="s">
        <v>37</v>
      </c>
      <c r="E29" s="16" t="s">
        <v>38</v>
      </c>
      <c r="F29" s="16" t="s">
        <v>39</v>
      </c>
      <c r="G29" s="18" t="s">
        <v>61</v>
      </c>
      <c r="H29" s="19" t="s">
        <v>39</v>
      </c>
      <c r="I29" s="24">
        <v>86</v>
      </c>
      <c r="J29" s="24">
        <v>72</v>
      </c>
      <c r="K29" s="24">
        <v>84</v>
      </c>
      <c r="L29" s="24">
        <v>89</v>
      </c>
      <c r="M29" s="24">
        <v>90</v>
      </c>
      <c r="N29" s="24">
        <v>60</v>
      </c>
      <c r="O29" s="24">
        <v>70</v>
      </c>
      <c r="P29" s="24">
        <v>98</v>
      </c>
      <c r="Q29" s="24">
        <v>93</v>
      </c>
      <c r="R29" s="24">
        <v>83</v>
      </c>
      <c r="S29" s="30">
        <f t="shared" si="0"/>
        <v>82.2888888888889</v>
      </c>
      <c r="T29" s="31">
        <v>98</v>
      </c>
      <c r="U29" s="32">
        <f t="shared" si="1"/>
        <v>85.4311111111111</v>
      </c>
      <c r="V29" s="24">
        <v>96</v>
      </c>
      <c r="W29" s="24">
        <v>76</v>
      </c>
      <c r="X29" s="24">
        <v>78</v>
      </c>
      <c r="Y29" s="24">
        <v>77</v>
      </c>
      <c r="Z29" s="24">
        <v>94</v>
      </c>
      <c r="AA29" s="24">
        <v>74</v>
      </c>
      <c r="AB29" s="24">
        <v>92</v>
      </c>
      <c r="AC29" s="24">
        <v>95</v>
      </c>
      <c r="AD29" s="24">
        <v>83</v>
      </c>
      <c r="AE29" s="30">
        <f t="shared" si="4"/>
        <v>84.8139534883721</v>
      </c>
      <c r="AF29" s="38">
        <v>98</v>
      </c>
      <c r="AG29" s="32">
        <f t="shared" si="2"/>
        <v>87.4511627906977</v>
      </c>
      <c r="AH29" s="43">
        <f t="shared" si="3"/>
        <v>86.4411369509044</v>
      </c>
      <c r="AI29" s="12">
        <v>27</v>
      </c>
      <c r="AJ29" s="12" t="s">
        <v>41</v>
      </c>
      <c r="AK29" s="44"/>
    </row>
    <row r="30" ht="20" customHeight="1" spans="1:37">
      <c r="A30" s="15">
        <v>387</v>
      </c>
      <c r="B30" s="16" t="s">
        <v>98</v>
      </c>
      <c r="C30" s="17" t="s">
        <v>99</v>
      </c>
      <c r="D30" s="16" t="s">
        <v>44</v>
      </c>
      <c r="E30" s="16" t="s">
        <v>38</v>
      </c>
      <c r="F30" s="16" t="s">
        <v>39</v>
      </c>
      <c r="G30" s="19" t="s">
        <v>61</v>
      </c>
      <c r="H30" s="19" t="s">
        <v>39</v>
      </c>
      <c r="I30" s="24">
        <v>78</v>
      </c>
      <c r="J30" s="24">
        <v>76</v>
      </c>
      <c r="K30" s="24">
        <v>82</v>
      </c>
      <c r="L30" s="24">
        <v>88</v>
      </c>
      <c r="M30" s="24">
        <v>84</v>
      </c>
      <c r="N30" s="24">
        <v>82</v>
      </c>
      <c r="O30" s="24">
        <v>83</v>
      </c>
      <c r="P30" s="24">
        <v>92</v>
      </c>
      <c r="Q30" s="24">
        <v>93</v>
      </c>
      <c r="R30" s="24">
        <v>80</v>
      </c>
      <c r="S30" s="30">
        <f t="shared" si="0"/>
        <v>83.8888888888889</v>
      </c>
      <c r="T30" s="31">
        <v>90</v>
      </c>
      <c r="U30" s="32">
        <f t="shared" si="1"/>
        <v>85.1111111111111</v>
      </c>
      <c r="V30" s="24">
        <v>91</v>
      </c>
      <c r="W30" s="24">
        <v>82</v>
      </c>
      <c r="X30" s="24">
        <v>61</v>
      </c>
      <c r="Y30" s="24">
        <v>80</v>
      </c>
      <c r="Z30" s="24">
        <v>94</v>
      </c>
      <c r="AA30" s="24">
        <v>96</v>
      </c>
      <c r="AB30" s="24">
        <v>94</v>
      </c>
      <c r="AC30" s="24">
        <v>96</v>
      </c>
      <c r="AD30" s="24">
        <v>80</v>
      </c>
      <c r="AE30" s="30">
        <f t="shared" si="4"/>
        <v>85.906976744186</v>
      </c>
      <c r="AF30" s="38">
        <v>92</v>
      </c>
      <c r="AG30" s="32">
        <f t="shared" si="2"/>
        <v>87.1255813953488</v>
      </c>
      <c r="AH30" s="43">
        <f t="shared" si="3"/>
        <v>86.11834625323</v>
      </c>
      <c r="AI30" s="12">
        <v>28</v>
      </c>
      <c r="AJ30" s="12" t="s">
        <v>41</v>
      </c>
      <c r="AK30" s="44"/>
    </row>
    <row r="31" s="2" customFormat="1" ht="20" customHeight="1" spans="1:37">
      <c r="A31" s="15">
        <v>425</v>
      </c>
      <c r="B31" s="16" t="s">
        <v>100</v>
      </c>
      <c r="C31" s="17" t="s">
        <v>101</v>
      </c>
      <c r="D31" s="16" t="s">
        <v>37</v>
      </c>
      <c r="E31" s="16" t="s">
        <v>38</v>
      </c>
      <c r="F31" s="16" t="s">
        <v>39</v>
      </c>
      <c r="G31" s="18" t="s">
        <v>40</v>
      </c>
      <c r="H31" s="16" t="s">
        <v>39</v>
      </c>
      <c r="I31" s="25">
        <v>82</v>
      </c>
      <c r="J31" s="25">
        <v>75</v>
      </c>
      <c r="K31" s="25">
        <v>89</v>
      </c>
      <c r="L31" s="25">
        <v>80</v>
      </c>
      <c r="M31" s="25">
        <v>89</v>
      </c>
      <c r="N31" s="25">
        <v>75</v>
      </c>
      <c r="O31" s="25">
        <v>72</v>
      </c>
      <c r="P31" s="25">
        <v>98</v>
      </c>
      <c r="Q31" s="25">
        <v>92</v>
      </c>
      <c r="R31" s="25">
        <v>85</v>
      </c>
      <c r="S31" s="30">
        <f t="shared" si="0"/>
        <v>83.4444444444444</v>
      </c>
      <c r="T31" s="31">
        <v>75</v>
      </c>
      <c r="U31" s="32">
        <f t="shared" si="1"/>
        <v>81.7555555555556</v>
      </c>
      <c r="V31" s="36">
        <v>90</v>
      </c>
      <c r="W31" s="36">
        <v>85</v>
      </c>
      <c r="X31" s="36">
        <v>80</v>
      </c>
      <c r="Y31" s="36">
        <v>98</v>
      </c>
      <c r="Z31" s="36">
        <v>98</v>
      </c>
      <c r="AA31" s="36">
        <v>93</v>
      </c>
      <c r="AB31" s="36">
        <v>98</v>
      </c>
      <c r="AC31" s="36">
        <v>98</v>
      </c>
      <c r="AD31" s="36">
        <v>85</v>
      </c>
      <c r="AE31" s="30">
        <f t="shared" si="4"/>
        <v>91.6744186046512</v>
      </c>
      <c r="AF31" s="38">
        <v>80</v>
      </c>
      <c r="AG31" s="32">
        <f t="shared" si="2"/>
        <v>89.3395348837209</v>
      </c>
      <c r="AH31" s="43">
        <f t="shared" si="3"/>
        <v>85.5475452196383</v>
      </c>
      <c r="AI31" s="12">
        <v>29</v>
      </c>
      <c r="AJ31" s="12" t="s">
        <v>41</v>
      </c>
      <c r="AK31" s="45"/>
    </row>
    <row r="32" s="2" customFormat="1" ht="20" customHeight="1" spans="1:37">
      <c r="A32" s="15">
        <v>386</v>
      </c>
      <c r="B32" s="16" t="s">
        <v>102</v>
      </c>
      <c r="C32" s="17" t="s">
        <v>103</v>
      </c>
      <c r="D32" s="16" t="s">
        <v>37</v>
      </c>
      <c r="E32" s="16" t="s">
        <v>38</v>
      </c>
      <c r="F32" s="16" t="s">
        <v>39</v>
      </c>
      <c r="G32" s="18" t="s">
        <v>61</v>
      </c>
      <c r="H32" s="18" t="s">
        <v>39</v>
      </c>
      <c r="I32" s="24">
        <v>79</v>
      </c>
      <c r="J32" s="24">
        <v>79</v>
      </c>
      <c r="K32" s="24">
        <v>85</v>
      </c>
      <c r="L32" s="24">
        <v>89</v>
      </c>
      <c r="M32" s="24">
        <v>85</v>
      </c>
      <c r="N32" s="24">
        <v>68</v>
      </c>
      <c r="O32" s="24">
        <v>71</v>
      </c>
      <c r="P32" s="24">
        <v>100</v>
      </c>
      <c r="Q32" s="24">
        <v>91</v>
      </c>
      <c r="R32" s="24">
        <v>80</v>
      </c>
      <c r="S32" s="30">
        <f t="shared" si="0"/>
        <v>82.5555555555556</v>
      </c>
      <c r="T32" s="31">
        <v>96</v>
      </c>
      <c r="U32" s="32">
        <f t="shared" si="1"/>
        <v>85.2444444444445</v>
      </c>
      <c r="V32" s="24">
        <v>95</v>
      </c>
      <c r="W32" s="24">
        <v>81</v>
      </c>
      <c r="X32" s="24">
        <v>70</v>
      </c>
      <c r="Y32" s="24">
        <v>75</v>
      </c>
      <c r="Z32" s="24">
        <v>98</v>
      </c>
      <c r="AA32" s="24">
        <v>78</v>
      </c>
      <c r="AB32" s="24">
        <v>88</v>
      </c>
      <c r="AC32" s="24">
        <v>94</v>
      </c>
      <c r="AD32" s="24">
        <v>80</v>
      </c>
      <c r="AE32" s="30">
        <f t="shared" si="4"/>
        <v>84.2093023255814</v>
      </c>
      <c r="AF32" s="38">
        <v>90</v>
      </c>
      <c r="AG32" s="32">
        <f t="shared" si="2"/>
        <v>85.3674418604651</v>
      </c>
      <c r="AH32" s="43">
        <f t="shared" si="3"/>
        <v>85.3059431524548</v>
      </c>
      <c r="AI32" s="12">
        <v>30</v>
      </c>
      <c r="AJ32" s="12" t="s">
        <v>41</v>
      </c>
      <c r="AK32" s="45"/>
    </row>
    <row r="33" s="2" customFormat="1" ht="20" customHeight="1" spans="1:37">
      <c r="A33" s="15">
        <v>372</v>
      </c>
      <c r="B33" s="16" t="s">
        <v>104</v>
      </c>
      <c r="C33" s="17" t="s">
        <v>105</v>
      </c>
      <c r="D33" s="16" t="s">
        <v>37</v>
      </c>
      <c r="E33" s="16" t="s">
        <v>38</v>
      </c>
      <c r="F33" s="16" t="s">
        <v>39</v>
      </c>
      <c r="G33" s="19" t="s">
        <v>61</v>
      </c>
      <c r="H33" s="19" t="s">
        <v>39</v>
      </c>
      <c r="I33" s="24">
        <v>73</v>
      </c>
      <c r="J33" s="24">
        <v>81</v>
      </c>
      <c r="K33" s="24">
        <v>87</v>
      </c>
      <c r="L33" s="24">
        <v>93</v>
      </c>
      <c r="M33" s="24">
        <v>95</v>
      </c>
      <c r="N33" s="24">
        <v>40</v>
      </c>
      <c r="O33" s="24">
        <v>74</v>
      </c>
      <c r="P33" s="24">
        <v>94</v>
      </c>
      <c r="Q33" s="24">
        <v>92</v>
      </c>
      <c r="R33" s="37">
        <v>80</v>
      </c>
      <c r="S33" s="30">
        <f t="shared" si="0"/>
        <v>80.2222222222222</v>
      </c>
      <c r="T33" s="31">
        <v>90</v>
      </c>
      <c r="U33" s="32">
        <f t="shared" si="1"/>
        <v>82.1777777777778</v>
      </c>
      <c r="V33" s="25">
        <v>92</v>
      </c>
      <c r="W33" s="24">
        <v>85</v>
      </c>
      <c r="X33" s="24">
        <v>82</v>
      </c>
      <c r="Y33" s="24">
        <v>82</v>
      </c>
      <c r="Z33" s="24">
        <v>82</v>
      </c>
      <c r="AA33" s="24">
        <v>94</v>
      </c>
      <c r="AB33" s="24">
        <v>91</v>
      </c>
      <c r="AC33" s="24">
        <v>93</v>
      </c>
      <c r="AD33" s="37">
        <v>80</v>
      </c>
      <c r="AE33" s="30">
        <f t="shared" si="4"/>
        <v>86.7906976744186</v>
      </c>
      <c r="AF33" s="38">
        <v>92</v>
      </c>
      <c r="AG33" s="32">
        <f t="shared" si="2"/>
        <v>87.8325581395349</v>
      </c>
      <c r="AH33" s="43">
        <f t="shared" si="3"/>
        <v>85.0051679586564</v>
      </c>
      <c r="AI33" s="12">
        <v>31</v>
      </c>
      <c r="AJ33" s="12" t="s">
        <v>41</v>
      </c>
      <c r="AK33" s="45"/>
    </row>
    <row r="34" s="2" customFormat="1" ht="20" customHeight="1" spans="1:37">
      <c r="A34" s="15">
        <v>374</v>
      </c>
      <c r="B34" s="16" t="s">
        <v>106</v>
      </c>
      <c r="C34" s="17" t="s">
        <v>107</v>
      </c>
      <c r="D34" s="16" t="s">
        <v>37</v>
      </c>
      <c r="E34" s="16" t="s">
        <v>38</v>
      </c>
      <c r="F34" s="16" t="s">
        <v>39</v>
      </c>
      <c r="G34" s="18" t="s">
        <v>61</v>
      </c>
      <c r="H34" s="18" t="s">
        <v>39</v>
      </c>
      <c r="I34" s="24">
        <v>79</v>
      </c>
      <c r="J34" s="24">
        <v>81</v>
      </c>
      <c r="K34" s="24">
        <v>81</v>
      </c>
      <c r="L34" s="24">
        <v>83</v>
      </c>
      <c r="M34" s="24">
        <v>82</v>
      </c>
      <c r="N34" s="24">
        <v>70</v>
      </c>
      <c r="O34" s="24">
        <v>70</v>
      </c>
      <c r="P34" s="24">
        <v>95</v>
      </c>
      <c r="Q34" s="24">
        <v>96</v>
      </c>
      <c r="R34" s="24">
        <v>82</v>
      </c>
      <c r="S34" s="30">
        <f t="shared" si="0"/>
        <v>81.6222222222222</v>
      </c>
      <c r="T34" s="31">
        <v>90</v>
      </c>
      <c r="U34" s="32">
        <f t="shared" si="1"/>
        <v>83.2977777777778</v>
      </c>
      <c r="V34" s="24">
        <v>95</v>
      </c>
      <c r="W34" s="24">
        <v>72</v>
      </c>
      <c r="X34" s="24">
        <v>76</v>
      </c>
      <c r="Y34" s="24">
        <v>74</v>
      </c>
      <c r="Z34" s="24">
        <v>90</v>
      </c>
      <c r="AA34" s="24">
        <v>89</v>
      </c>
      <c r="AB34" s="24">
        <v>87</v>
      </c>
      <c r="AC34" s="24">
        <v>94</v>
      </c>
      <c r="AD34" s="24">
        <v>82</v>
      </c>
      <c r="AE34" s="30">
        <f t="shared" si="4"/>
        <v>84.1627906976744</v>
      </c>
      <c r="AF34" s="38">
        <v>90</v>
      </c>
      <c r="AG34" s="32">
        <f t="shared" si="2"/>
        <v>85.3302325581395</v>
      </c>
      <c r="AH34" s="43">
        <f t="shared" si="3"/>
        <v>84.3140051679586</v>
      </c>
      <c r="AI34" s="12">
        <v>32</v>
      </c>
      <c r="AJ34" s="12" t="s">
        <v>41</v>
      </c>
      <c r="AK34" s="45"/>
    </row>
    <row r="35" s="2" customFormat="1" ht="20" customHeight="1" spans="1:37">
      <c r="A35" s="15">
        <v>397</v>
      </c>
      <c r="B35" s="16" t="s">
        <v>108</v>
      </c>
      <c r="C35" s="17" t="s">
        <v>109</v>
      </c>
      <c r="D35" s="16" t="s">
        <v>37</v>
      </c>
      <c r="E35" s="16" t="s">
        <v>38</v>
      </c>
      <c r="F35" s="16" t="s">
        <v>39</v>
      </c>
      <c r="G35" s="19" t="s">
        <v>61</v>
      </c>
      <c r="H35" s="19" t="s">
        <v>39</v>
      </c>
      <c r="I35" s="24">
        <v>81</v>
      </c>
      <c r="J35" s="24">
        <v>80</v>
      </c>
      <c r="K35" s="24">
        <v>79</v>
      </c>
      <c r="L35" s="24">
        <v>82</v>
      </c>
      <c r="M35" s="24">
        <v>84</v>
      </c>
      <c r="N35" s="24">
        <v>70</v>
      </c>
      <c r="O35" s="24">
        <v>46</v>
      </c>
      <c r="P35" s="24">
        <v>96</v>
      </c>
      <c r="Q35" s="24">
        <v>95</v>
      </c>
      <c r="R35" s="24">
        <v>82</v>
      </c>
      <c r="S35" s="30">
        <f t="shared" si="0"/>
        <v>79</v>
      </c>
      <c r="T35" s="31">
        <v>92</v>
      </c>
      <c r="U35" s="32">
        <f t="shared" si="1"/>
        <v>81.6</v>
      </c>
      <c r="V35" s="24">
        <v>94</v>
      </c>
      <c r="W35" s="24">
        <v>84</v>
      </c>
      <c r="X35" s="24">
        <v>79</v>
      </c>
      <c r="Y35" s="24">
        <v>77</v>
      </c>
      <c r="Z35" s="24">
        <v>97</v>
      </c>
      <c r="AA35" s="24">
        <v>73</v>
      </c>
      <c r="AB35" s="24">
        <v>96</v>
      </c>
      <c r="AC35" s="24">
        <v>94</v>
      </c>
      <c r="AD35" s="24">
        <v>82</v>
      </c>
      <c r="AE35" s="30">
        <f t="shared" si="4"/>
        <v>86.1395348837209</v>
      </c>
      <c r="AF35" s="38">
        <v>90</v>
      </c>
      <c r="AG35" s="32">
        <f t="shared" si="2"/>
        <v>86.9116279069767</v>
      </c>
      <c r="AH35" s="43">
        <f t="shared" si="3"/>
        <v>84.2558139534884</v>
      </c>
      <c r="AI35" s="12">
        <v>33</v>
      </c>
      <c r="AJ35" s="12" t="s">
        <v>41</v>
      </c>
      <c r="AK35" s="45"/>
    </row>
    <row r="36" s="2" customFormat="1" ht="20" customHeight="1" spans="1:37">
      <c r="A36" s="15">
        <v>388</v>
      </c>
      <c r="B36" s="16" t="s">
        <v>110</v>
      </c>
      <c r="C36" s="17" t="s">
        <v>111</v>
      </c>
      <c r="D36" s="16" t="s">
        <v>37</v>
      </c>
      <c r="E36" s="16" t="s">
        <v>38</v>
      </c>
      <c r="F36" s="16" t="s">
        <v>39</v>
      </c>
      <c r="G36" s="18" t="s">
        <v>61</v>
      </c>
      <c r="H36" s="18" t="s">
        <v>39</v>
      </c>
      <c r="I36" s="24">
        <v>72</v>
      </c>
      <c r="J36" s="24">
        <v>70</v>
      </c>
      <c r="K36" s="24">
        <v>88</v>
      </c>
      <c r="L36" s="24">
        <v>88</v>
      </c>
      <c r="M36" s="24">
        <v>87</v>
      </c>
      <c r="N36" s="24">
        <v>68</v>
      </c>
      <c r="O36" s="24">
        <v>65</v>
      </c>
      <c r="P36" s="24">
        <v>84</v>
      </c>
      <c r="Q36" s="24">
        <v>100</v>
      </c>
      <c r="R36" s="24">
        <v>90</v>
      </c>
      <c r="S36" s="30">
        <f t="shared" si="0"/>
        <v>80.5555555555556</v>
      </c>
      <c r="T36" s="31">
        <v>92</v>
      </c>
      <c r="U36" s="32">
        <f t="shared" si="1"/>
        <v>82.8444444444444</v>
      </c>
      <c r="V36" s="24">
        <v>88</v>
      </c>
      <c r="W36" s="24">
        <v>75</v>
      </c>
      <c r="X36" s="24">
        <v>60</v>
      </c>
      <c r="Y36" s="24">
        <v>81</v>
      </c>
      <c r="Z36" s="24">
        <v>93</v>
      </c>
      <c r="AA36" s="24">
        <v>80</v>
      </c>
      <c r="AB36" s="24">
        <v>78</v>
      </c>
      <c r="AC36" s="24">
        <v>100</v>
      </c>
      <c r="AD36" s="24">
        <v>90</v>
      </c>
      <c r="AE36" s="30">
        <f t="shared" ref="AE36:AE60" si="5">(V36+W36+X36+Y36+Z36+AA36+AB36+AC36*0.8+AD36*0.8)/(7+2*0.8)</f>
        <v>82.2093023255814</v>
      </c>
      <c r="AF36" s="38">
        <v>96</v>
      </c>
      <c r="AG36" s="32">
        <f t="shared" si="2"/>
        <v>84.9674418604651</v>
      </c>
      <c r="AH36" s="43">
        <f t="shared" si="3"/>
        <v>83.9059431524548</v>
      </c>
      <c r="AI36" s="12">
        <v>34</v>
      </c>
      <c r="AJ36" s="12" t="s">
        <v>41</v>
      </c>
      <c r="AK36" s="45"/>
    </row>
    <row r="37" s="2" customFormat="1" ht="20" customHeight="1" spans="1:37">
      <c r="A37" s="15">
        <v>379</v>
      </c>
      <c r="B37" s="16" t="s">
        <v>112</v>
      </c>
      <c r="C37" s="17" t="s">
        <v>113</v>
      </c>
      <c r="D37" s="16" t="s">
        <v>37</v>
      </c>
      <c r="E37" s="16" t="s">
        <v>38</v>
      </c>
      <c r="F37" s="16" t="s">
        <v>39</v>
      </c>
      <c r="G37" s="19" t="s">
        <v>61</v>
      </c>
      <c r="H37" s="19" t="s">
        <v>39</v>
      </c>
      <c r="I37" s="24">
        <v>80</v>
      </c>
      <c r="J37" s="24">
        <v>79</v>
      </c>
      <c r="K37" s="24">
        <v>87</v>
      </c>
      <c r="L37" s="24">
        <v>86</v>
      </c>
      <c r="M37" s="24">
        <v>86</v>
      </c>
      <c r="N37" s="24">
        <v>60</v>
      </c>
      <c r="O37" s="24">
        <v>42</v>
      </c>
      <c r="P37" s="24">
        <v>98</v>
      </c>
      <c r="Q37" s="24">
        <v>96</v>
      </c>
      <c r="R37" s="24">
        <v>80</v>
      </c>
      <c r="S37" s="30">
        <f t="shared" si="0"/>
        <v>78.7111111111111</v>
      </c>
      <c r="T37" s="31">
        <v>92</v>
      </c>
      <c r="U37" s="32">
        <f t="shared" si="1"/>
        <v>81.3688888888889</v>
      </c>
      <c r="V37" s="24">
        <v>94</v>
      </c>
      <c r="W37" s="24">
        <v>86</v>
      </c>
      <c r="X37" s="24">
        <v>76</v>
      </c>
      <c r="Y37" s="24">
        <v>84</v>
      </c>
      <c r="Z37" s="24">
        <v>75</v>
      </c>
      <c r="AA37" s="24">
        <v>75</v>
      </c>
      <c r="AB37" s="24">
        <v>88</v>
      </c>
      <c r="AC37" s="24">
        <v>99</v>
      </c>
      <c r="AD37" s="24">
        <v>80</v>
      </c>
      <c r="AE37" s="30">
        <f t="shared" si="5"/>
        <v>83.8604651162791</v>
      </c>
      <c r="AF37" s="38">
        <v>94</v>
      </c>
      <c r="AG37" s="32">
        <f t="shared" si="2"/>
        <v>85.8883720930233</v>
      </c>
      <c r="AH37" s="43">
        <f t="shared" si="3"/>
        <v>83.6286304909561</v>
      </c>
      <c r="AI37" s="12">
        <v>35</v>
      </c>
      <c r="AJ37" s="12"/>
      <c r="AK37" s="45"/>
    </row>
    <row r="38" s="2" customFormat="1" ht="20" customHeight="1" spans="1:37">
      <c r="A38" s="15">
        <v>395</v>
      </c>
      <c r="B38" s="16" t="s">
        <v>114</v>
      </c>
      <c r="C38" s="17" t="s">
        <v>115</v>
      </c>
      <c r="D38" s="16" t="s">
        <v>37</v>
      </c>
      <c r="E38" s="16" t="s">
        <v>38</v>
      </c>
      <c r="F38" s="16" t="s">
        <v>39</v>
      </c>
      <c r="G38" s="19" t="s">
        <v>61</v>
      </c>
      <c r="H38" s="19" t="s">
        <v>39</v>
      </c>
      <c r="I38" s="24">
        <v>82</v>
      </c>
      <c r="J38" s="24">
        <v>72</v>
      </c>
      <c r="K38" s="24">
        <v>75</v>
      </c>
      <c r="L38" s="24">
        <v>85</v>
      </c>
      <c r="M38" s="24">
        <v>73</v>
      </c>
      <c r="N38" s="24">
        <v>64</v>
      </c>
      <c r="O38" s="24">
        <v>66</v>
      </c>
      <c r="P38" s="24">
        <v>92</v>
      </c>
      <c r="Q38" s="24">
        <v>96</v>
      </c>
      <c r="R38" s="24">
        <v>80</v>
      </c>
      <c r="S38" s="30">
        <f t="shared" si="0"/>
        <v>78.4222222222222</v>
      </c>
      <c r="T38" s="31">
        <v>90</v>
      </c>
      <c r="U38" s="32">
        <f t="shared" si="1"/>
        <v>80.7377777777778</v>
      </c>
      <c r="V38" s="24">
        <v>92</v>
      </c>
      <c r="W38" s="24">
        <v>82</v>
      </c>
      <c r="X38" s="24">
        <v>80</v>
      </c>
      <c r="Y38" s="24">
        <v>69</v>
      </c>
      <c r="Z38" s="24">
        <v>97</v>
      </c>
      <c r="AA38" s="24">
        <v>90</v>
      </c>
      <c r="AB38" s="24">
        <v>88</v>
      </c>
      <c r="AC38" s="24">
        <v>92</v>
      </c>
      <c r="AD38" s="24">
        <v>80</v>
      </c>
      <c r="AE38" s="30">
        <f t="shared" si="5"/>
        <v>85.5348837209302</v>
      </c>
      <c r="AF38" s="38">
        <v>90</v>
      </c>
      <c r="AG38" s="32">
        <f t="shared" si="2"/>
        <v>86.4279069767442</v>
      </c>
      <c r="AH38" s="43">
        <f t="shared" si="3"/>
        <v>83.582842377261</v>
      </c>
      <c r="AI38" s="12">
        <v>36</v>
      </c>
      <c r="AJ38" s="12"/>
      <c r="AK38" s="45"/>
    </row>
    <row r="39" s="2" customFormat="1" ht="20" customHeight="1" spans="1:37">
      <c r="A39" s="15">
        <v>398</v>
      </c>
      <c r="B39" s="16" t="s">
        <v>116</v>
      </c>
      <c r="C39" s="17" t="s">
        <v>117</v>
      </c>
      <c r="D39" s="16" t="s">
        <v>37</v>
      </c>
      <c r="E39" s="16" t="s">
        <v>38</v>
      </c>
      <c r="F39" s="16" t="s">
        <v>39</v>
      </c>
      <c r="G39" s="18" t="s">
        <v>61</v>
      </c>
      <c r="H39" s="18" t="s">
        <v>39</v>
      </c>
      <c r="I39" s="24">
        <v>74</v>
      </c>
      <c r="J39" s="24">
        <v>71</v>
      </c>
      <c r="K39" s="24">
        <v>84</v>
      </c>
      <c r="L39" s="24">
        <v>87</v>
      </c>
      <c r="M39" s="24">
        <v>84</v>
      </c>
      <c r="N39" s="24">
        <v>66</v>
      </c>
      <c r="O39" s="24">
        <v>60</v>
      </c>
      <c r="P39" s="24">
        <v>92</v>
      </c>
      <c r="Q39" s="24">
        <v>96</v>
      </c>
      <c r="R39" s="24">
        <v>80</v>
      </c>
      <c r="S39" s="30">
        <f t="shared" si="0"/>
        <v>79</v>
      </c>
      <c r="T39" s="31">
        <v>94</v>
      </c>
      <c r="U39" s="32">
        <f t="shared" si="1"/>
        <v>82</v>
      </c>
      <c r="V39" s="24">
        <v>84</v>
      </c>
      <c r="W39" s="24">
        <v>69</v>
      </c>
      <c r="X39" s="24">
        <v>61</v>
      </c>
      <c r="Y39" s="24">
        <v>69</v>
      </c>
      <c r="Z39" s="24">
        <v>94</v>
      </c>
      <c r="AA39" s="24">
        <v>74</v>
      </c>
      <c r="AB39" s="24">
        <v>96</v>
      </c>
      <c r="AC39" s="24">
        <v>97</v>
      </c>
      <c r="AD39" s="24">
        <v>80</v>
      </c>
      <c r="AE39" s="30">
        <f t="shared" si="5"/>
        <v>80.0697674418605</v>
      </c>
      <c r="AF39" s="38">
        <v>90</v>
      </c>
      <c r="AG39" s="32">
        <f t="shared" si="2"/>
        <v>82.0558139534884</v>
      </c>
      <c r="AH39" s="43">
        <f t="shared" si="3"/>
        <v>82.0279069767442</v>
      </c>
      <c r="AI39" s="12">
        <v>37</v>
      </c>
      <c r="AJ39" s="12"/>
      <c r="AK39" s="45"/>
    </row>
    <row r="40" s="2" customFormat="1" ht="20" customHeight="1" spans="1:37">
      <c r="A40" s="15">
        <v>426</v>
      </c>
      <c r="B40" s="16" t="s">
        <v>118</v>
      </c>
      <c r="C40" s="17" t="s">
        <v>119</v>
      </c>
      <c r="D40" s="16" t="s">
        <v>37</v>
      </c>
      <c r="E40" s="16" t="s">
        <v>38</v>
      </c>
      <c r="F40" s="16" t="s">
        <v>39</v>
      </c>
      <c r="G40" s="18" t="s">
        <v>40</v>
      </c>
      <c r="H40" s="16" t="s">
        <v>39</v>
      </c>
      <c r="I40" s="25">
        <v>76</v>
      </c>
      <c r="J40" s="25">
        <v>76</v>
      </c>
      <c r="K40" s="25">
        <v>86</v>
      </c>
      <c r="L40" s="25">
        <v>87</v>
      </c>
      <c r="M40" s="25">
        <v>85</v>
      </c>
      <c r="N40" s="25">
        <v>68</v>
      </c>
      <c r="O40" s="25">
        <v>67</v>
      </c>
      <c r="P40" s="25">
        <v>95</v>
      </c>
      <c r="Q40" s="25">
        <v>84</v>
      </c>
      <c r="R40" s="25">
        <v>85</v>
      </c>
      <c r="S40" s="30">
        <f t="shared" si="0"/>
        <v>80.6444444444444</v>
      </c>
      <c r="T40" s="31">
        <v>75</v>
      </c>
      <c r="U40" s="32">
        <f t="shared" si="1"/>
        <v>79.5155555555556</v>
      </c>
      <c r="V40" s="36">
        <v>90</v>
      </c>
      <c r="W40" s="36">
        <v>81</v>
      </c>
      <c r="X40" s="36">
        <v>82</v>
      </c>
      <c r="Y40" s="36">
        <v>85</v>
      </c>
      <c r="Z40" s="36">
        <v>94</v>
      </c>
      <c r="AA40" s="36">
        <v>84</v>
      </c>
      <c r="AB40" s="36">
        <v>98</v>
      </c>
      <c r="AC40" s="39">
        <v>80</v>
      </c>
      <c r="AD40" s="36">
        <v>86</v>
      </c>
      <c r="AE40" s="30">
        <f t="shared" si="5"/>
        <v>86.8372093023256</v>
      </c>
      <c r="AF40" s="38">
        <v>75</v>
      </c>
      <c r="AG40" s="32">
        <f t="shared" si="2"/>
        <v>84.4697674418605</v>
      </c>
      <c r="AH40" s="43">
        <f t="shared" si="3"/>
        <v>81.992661498708</v>
      </c>
      <c r="AI40" s="12">
        <v>38</v>
      </c>
      <c r="AJ40" s="46"/>
      <c r="AK40" s="45"/>
    </row>
    <row r="41" s="2" customFormat="1" ht="20" customHeight="1" spans="1:37">
      <c r="A41" s="15">
        <v>411</v>
      </c>
      <c r="B41" s="16" t="s">
        <v>120</v>
      </c>
      <c r="C41" s="17" t="s">
        <v>121</v>
      </c>
      <c r="D41" s="16" t="s">
        <v>37</v>
      </c>
      <c r="E41" s="16" t="s">
        <v>38</v>
      </c>
      <c r="F41" s="16" t="s">
        <v>39</v>
      </c>
      <c r="G41" s="18" t="s">
        <v>40</v>
      </c>
      <c r="H41" s="16" t="s">
        <v>39</v>
      </c>
      <c r="I41" s="24">
        <v>67</v>
      </c>
      <c r="J41" s="24">
        <v>73</v>
      </c>
      <c r="K41" s="24">
        <v>84</v>
      </c>
      <c r="L41" s="24">
        <v>87</v>
      </c>
      <c r="M41" s="24">
        <v>78</v>
      </c>
      <c r="N41" s="24">
        <v>80</v>
      </c>
      <c r="O41" s="24">
        <v>74</v>
      </c>
      <c r="P41" s="24">
        <v>88</v>
      </c>
      <c r="Q41" s="24">
        <v>89</v>
      </c>
      <c r="R41" s="24">
        <v>70</v>
      </c>
      <c r="S41" s="30">
        <f t="shared" si="0"/>
        <v>79.0222222222222</v>
      </c>
      <c r="T41" s="31">
        <v>80</v>
      </c>
      <c r="U41" s="32">
        <f t="shared" si="1"/>
        <v>79.2177777777778</v>
      </c>
      <c r="V41" s="24">
        <v>84</v>
      </c>
      <c r="W41" s="24">
        <v>88</v>
      </c>
      <c r="X41" s="24">
        <v>78</v>
      </c>
      <c r="Y41" s="24">
        <v>85</v>
      </c>
      <c r="Z41" s="24">
        <v>70</v>
      </c>
      <c r="AA41" s="24">
        <v>92</v>
      </c>
      <c r="AB41" s="24">
        <v>88</v>
      </c>
      <c r="AC41" s="40">
        <v>90</v>
      </c>
      <c r="AD41" s="24">
        <v>80</v>
      </c>
      <c r="AE41" s="30">
        <f t="shared" si="5"/>
        <v>83.8372093023256</v>
      </c>
      <c r="AF41" s="38">
        <v>85</v>
      </c>
      <c r="AG41" s="32">
        <f t="shared" si="2"/>
        <v>84.0697674418605</v>
      </c>
      <c r="AH41" s="43">
        <f t="shared" si="3"/>
        <v>81.6437726098192</v>
      </c>
      <c r="AI41" s="12">
        <v>39</v>
      </c>
      <c r="AJ41" s="12"/>
      <c r="AK41" s="45"/>
    </row>
    <row r="42" s="2" customFormat="1" ht="20" customHeight="1" spans="1:37">
      <c r="A42" s="15">
        <v>399</v>
      </c>
      <c r="B42" s="16" t="s">
        <v>122</v>
      </c>
      <c r="C42" s="17" t="s">
        <v>123</v>
      </c>
      <c r="D42" s="16" t="s">
        <v>37</v>
      </c>
      <c r="E42" s="16" t="s">
        <v>38</v>
      </c>
      <c r="F42" s="16" t="s">
        <v>39</v>
      </c>
      <c r="G42" s="19" t="s">
        <v>61</v>
      </c>
      <c r="H42" s="19" t="s">
        <v>39</v>
      </c>
      <c r="I42" s="24">
        <v>72</v>
      </c>
      <c r="J42" s="24">
        <v>70</v>
      </c>
      <c r="K42" s="24">
        <v>76</v>
      </c>
      <c r="L42" s="24">
        <v>85</v>
      </c>
      <c r="M42" s="24">
        <v>79</v>
      </c>
      <c r="N42" s="24">
        <v>67</v>
      </c>
      <c r="O42" s="24">
        <v>62</v>
      </c>
      <c r="P42" s="24">
        <v>94</v>
      </c>
      <c r="Q42" s="24">
        <v>94</v>
      </c>
      <c r="R42" s="24">
        <v>83</v>
      </c>
      <c r="S42" s="30">
        <f t="shared" si="0"/>
        <v>77.9555555555556</v>
      </c>
      <c r="T42" s="31">
        <v>92</v>
      </c>
      <c r="U42" s="32">
        <f t="shared" si="1"/>
        <v>80.7644444444445</v>
      </c>
      <c r="V42" s="24">
        <v>94</v>
      </c>
      <c r="W42" s="24">
        <v>82</v>
      </c>
      <c r="X42" s="24">
        <v>89</v>
      </c>
      <c r="Y42" s="24">
        <v>78</v>
      </c>
      <c r="Z42" s="24">
        <v>75</v>
      </c>
      <c r="AA42" s="24">
        <v>68</v>
      </c>
      <c r="AB42" s="24">
        <v>88</v>
      </c>
      <c r="AC42" s="24">
        <v>59</v>
      </c>
      <c r="AD42" s="24">
        <v>83</v>
      </c>
      <c r="AE42" s="30">
        <f t="shared" si="5"/>
        <v>79.953488372093</v>
      </c>
      <c r="AF42" s="38">
        <v>90</v>
      </c>
      <c r="AG42" s="32">
        <f t="shared" si="2"/>
        <v>81.9627906976744</v>
      </c>
      <c r="AH42" s="43">
        <f t="shared" si="3"/>
        <v>81.3636175710594</v>
      </c>
      <c r="AI42" s="12">
        <v>40</v>
      </c>
      <c r="AJ42" s="12"/>
      <c r="AK42" s="45"/>
    </row>
    <row r="43" s="2" customFormat="1" ht="20" customHeight="1" spans="1:37">
      <c r="A43" s="15">
        <v>384</v>
      </c>
      <c r="B43" s="16" t="s">
        <v>124</v>
      </c>
      <c r="C43" s="17" t="s">
        <v>125</v>
      </c>
      <c r="D43" s="16" t="s">
        <v>37</v>
      </c>
      <c r="E43" s="16" t="s">
        <v>38</v>
      </c>
      <c r="F43" s="16" t="s">
        <v>39</v>
      </c>
      <c r="G43" s="18" t="s">
        <v>61</v>
      </c>
      <c r="H43" s="18" t="s">
        <v>39</v>
      </c>
      <c r="I43" s="24">
        <v>75</v>
      </c>
      <c r="J43" s="24">
        <v>66</v>
      </c>
      <c r="K43" s="24">
        <v>74</v>
      </c>
      <c r="L43" s="24">
        <v>83</v>
      </c>
      <c r="M43" s="24">
        <v>79</v>
      </c>
      <c r="N43" s="24">
        <v>66</v>
      </c>
      <c r="O43" s="24">
        <v>40</v>
      </c>
      <c r="P43" s="24">
        <v>99</v>
      </c>
      <c r="Q43" s="24">
        <v>91</v>
      </c>
      <c r="R43" s="24">
        <v>82</v>
      </c>
      <c r="S43" s="30">
        <f t="shared" si="0"/>
        <v>75.1777777777778</v>
      </c>
      <c r="T43" s="31">
        <v>90</v>
      </c>
      <c r="U43" s="32">
        <f t="shared" si="1"/>
        <v>78.1422222222222</v>
      </c>
      <c r="V43" s="24">
        <v>93</v>
      </c>
      <c r="W43" s="24">
        <v>77</v>
      </c>
      <c r="X43" s="24">
        <v>78</v>
      </c>
      <c r="Y43" s="24">
        <v>76</v>
      </c>
      <c r="Z43" s="24">
        <v>94</v>
      </c>
      <c r="AA43" s="24">
        <v>61</v>
      </c>
      <c r="AB43" s="24">
        <v>96</v>
      </c>
      <c r="AC43" s="24">
        <v>92</v>
      </c>
      <c r="AD43" s="24">
        <v>82</v>
      </c>
      <c r="AE43" s="30">
        <f t="shared" si="5"/>
        <v>83.046511627907</v>
      </c>
      <c r="AF43" s="38">
        <v>88</v>
      </c>
      <c r="AG43" s="32">
        <f t="shared" si="2"/>
        <v>84.0372093023256</v>
      </c>
      <c r="AH43" s="43">
        <f t="shared" si="3"/>
        <v>81.0897157622739</v>
      </c>
      <c r="AI43" s="12">
        <v>41</v>
      </c>
      <c r="AJ43" s="12"/>
      <c r="AK43" s="45"/>
    </row>
    <row r="44" s="2" customFormat="1" ht="20" customHeight="1" spans="1:37">
      <c r="A44" s="15">
        <v>378</v>
      </c>
      <c r="B44" s="16" t="s">
        <v>126</v>
      </c>
      <c r="C44" s="17" t="s">
        <v>127</v>
      </c>
      <c r="D44" s="16" t="s">
        <v>37</v>
      </c>
      <c r="E44" s="16" t="s">
        <v>38</v>
      </c>
      <c r="F44" s="16" t="s">
        <v>39</v>
      </c>
      <c r="G44" s="18" t="s">
        <v>61</v>
      </c>
      <c r="H44" s="18" t="s">
        <v>39</v>
      </c>
      <c r="I44" s="24">
        <v>65</v>
      </c>
      <c r="J44" s="24">
        <v>73</v>
      </c>
      <c r="K44" s="24">
        <v>80</v>
      </c>
      <c r="L44" s="24">
        <v>79</v>
      </c>
      <c r="M44" s="24">
        <v>77</v>
      </c>
      <c r="N44" s="24">
        <v>37</v>
      </c>
      <c r="O44" s="24">
        <v>45</v>
      </c>
      <c r="P44" s="24">
        <v>98</v>
      </c>
      <c r="Q44" s="24">
        <v>88</v>
      </c>
      <c r="R44" s="24">
        <v>86</v>
      </c>
      <c r="S44" s="30">
        <f t="shared" si="0"/>
        <v>71.9111111111111</v>
      </c>
      <c r="T44" s="31">
        <v>88</v>
      </c>
      <c r="U44" s="32">
        <f t="shared" si="1"/>
        <v>75.1288888888889</v>
      </c>
      <c r="V44" s="24">
        <v>94</v>
      </c>
      <c r="W44" s="24">
        <v>87</v>
      </c>
      <c r="X44" s="24">
        <v>79</v>
      </c>
      <c r="Y44" s="24">
        <v>76</v>
      </c>
      <c r="Z44" s="24">
        <v>94</v>
      </c>
      <c r="AA44" s="24">
        <v>77</v>
      </c>
      <c r="AB44" s="24">
        <v>91</v>
      </c>
      <c r="AC44" s="24">
        <v>89</v>
      </c>
      <c r="AD44" s="24">
        <v>86</v>
      </c>
      <c r="AE44" s="30">
        <f t="shared" si="5"/>
        <v>85.8139534883721</v>
      </c>
      <c r="AF44" s="38">
        <v>90</v>
      </c>
      <c r="AG44" s="32">
        <f t="shared" si="2"/>
        <v>86.6511627906977</v>
      </c>
      <c r="AH44" s="43">
        <f t="shared" si="3"/>
        <v>80.8900258397933</v>
      </c>
      <c r="AI44" s="12">
        <v>42</v>
      </c>
      <c r="AJ44" s="12"/>
      <c r="AK44" s="45"/>
    </row>
    <row r="45" s="2" customFormat="1" ht="20" customHeight="1" spans="1:37">
      <c r="A45" s="15">
        <v>392</v>
      </c>
      <c r="B45" s="16" t="s">
        <v>128</v>
      </c>
      <c r="C45" s="17" t="s">
        <v>129</v>
      </c>
      <c r="D45" s="16" t="s">
        <v>37</v>
      </c>
      <c r="E45" s="16" t="s">
        <v>38</v>
      </c>
      <c r="F45" s="16" t="s">
        <v>39</v>
      </c>
      <c r="G45" s="18" t="s">
        <v>61</v>
      </c>
      <c r="H45" s="18" t="s">
        <v>39</v>
      </c>
      <c r="I45" s="24">
        <v>79</v>
      </c>
      <c r="J45" s="24"/>
      <c r="K45" s="24">
        <v>82</v>
      </c>
      <c r="L45" s="24">
        <v>88</v>
      </c>
      <c r="M45" s="24">
        <v>79</v>
      </c>
      <c r="N45" s="24">
        <v>65</v>
      </c>
      <c r="O45" s="24">
        <v>60</v>
      </c>
      <c r="P45" s="24">
        <v>99</v>
      </c>
      <c r="Q45" s="24">
        <v>84</v>
      </c>
      <c r="R45" s="24">
        <v>85</v>
      </c>
      <c r="S45" s="30">
        <f t="shared" si="0"/>
        <v>72.7777777777778</v>
      </c>
      <c r="T45" s="31">
        <v>86</v>
      </c>
      <c r="U45" s="32">
        <f t="shared" si="1"/>
        <v>75.4222222222222</v>
      </c>
      <c r="V45" s="24">
        <v>93</v>
      </c>
      <c r="W45" s="24">
        <v>86</v>
      </c>
      <c r="X45" s="24">
        <v>79</v>
      </c>
      <c r="Y45" s="24">
        <v>79</v>
      </c>
      <c r="Z45" s="24">
        <v>88</v>
      </c>
      <c r="AA45" s="24">
        <v>77</v>
      </c>
      <c r="AB45" s="24">
        <v>87</v>
      </c>
      <c r="AC45" s="24">
        <v>95</v>
      </c>
      <c r="AD45" s="24">
        <v>85</v>
      </c>
      <c r="AE45" s="30">
        <f t="shared" si="5"/>
        <v>85.2325581395349</v>
      </c>
      <c r="AF45" s="38">
        <v>85</v>
      </c>
      <c r="AG45" s="32">
        <f t="shared" si="2"/>
        <v>85.1860465116279</v>
      </c>
      <c r="AH45" s="43">
        <f t="shared" si="3"/>
        <v>80.304134366925</v>
      </c>
      <c r="AI45" s="12">
        <v>43</v>
      </c>
      <c r="AJ45" s="12"/>
      <c r="AK45" s="45"/>
    </row>
    <row r="46" s="2" customFormat="1" ht="20" customHeight="1" spans="1:37">
      <c r="A46" s="15">
        <v>403</v>
      </c>
      <c r="B46" s="16" t="s">
        <v>130</v>
      </c>
      <c r="C46" s="17" t="s">
        <v>131</v>
      </c>
      <c r="D46" s="16" t="s">
        <v>37</v>
      </c>
      <c r="E46" s="16" t="s">
        <v>38</v>
      </c>
      <c r="F46" s="16" t="s">
        <v>39</v>
      </c>
      <c r="G46" s="18" t="s">
        <v>40</v>
      </c>
      <c r="H46" s="16" t="s">
        <v>39</v>
      </c>
      <c r="I46" s="24">
        <v>69</v>
      </c>
      <c r="J46" s="24">
        <v>75</v>
      </c>
      <c r="K46" s="24">
        <v>77</v>
      </c>
      <c r="L46" s="24">
        <v>84</v>
      </c>
      <c r="M46" s="24">
        <v>77</v>
      </c>
      <c r="N46" s="24">
        <v>72</v>
      </c>
      <c r="O46" s="24">
        <v>65</v>
      </c>
      <c r="P46" s="24">
        <v>70</v>
      </c>
      <c r="Q46" s="24">
        <v>86</v>
      </c>
      <c r="R46" s="24">
        <v>70</v>
      </c>
      <c r="S46" s="30">
        <f t="shared" si="0"/>
        <v>74.2222222222222</v>
      </c>
      <c r="T46" s="31">
        <v>75</v>
      </c>
      <c r="U46" s="32">
        <f t="shared" si="1"/>
        <v>74.3777777777778</v>
      </c>
      <c r="V46" s="24">
        <v>83</v>
      </c>
      <c r="W46" s="24">
        <v>88</v>
      </c>
      <c r="X46" s="24">
        <v>78</v>
      </c>
      <c r="Y46" s="24">
        <v>98</v>
      </c>
      <c r="Z46" s="24">
        <v>91</v>
      </c>
      <c r="AA46" s="24">
        <v>85</v>
      </c>
      <c r="AB46" s="24">
        <v>91</v>
      </c>
      <c r="AC46" s="24">
        <v>87</v>
      </c>
      <c r="AD46" s="24">
        <v>83</v>
      </c>
      <c r="AE46" s="30">
        <f t="shared" si="5"/>
        <v>87.2093023255814</v>
      </c>
      <c r="AF46" s="38">
        <v>80</v>
      </c>
      <c r="AG46" s="32">
        <f t="shared" si="2"/>
        <v>85.7674418604651</v>
      </c>
      <c r="AH46" s="43">
        <f t="shared" si="3"/>
        <v>80.0726098191215</v>
      </c>
      <c r="AI46" s="12">
        <v>44</v>
      </c>
      <c r="AJ46" s="12"/>
      <c r="AK46" s="45"/>
    </row>
    <row r="47" s="2" customFormat="1" ht="20" customHeight="1" spans="1:37">
      <c r="A47" s="15">
        <v>414</v>
      </c>
      <c r="B47" s="16" t="s">
        <v>132</v>
      </c>
      <c r="C47" s="17" t="s">
        <v>133</v>
      </c>
      <c r="D47" s="16" t="s">
        <v>37</v>
      </c>
      <c r="E47" s="16" t="s">
        <v>38</v>
      </c>
      <c r="F47" s="16" t="s">
        <v>39</v>
      </c>
      <c r="G47" s="18" t="s">
        <v>40</v>
      </c>
      <c r="H47" s="16" t="s">
        <v>39</v>
      </c>
      <c r="I47" s="24">
        <v>77</v>
      </c>
      <c r="J47" s="24">
        <v>79</v>
      </c>
      <c r="K47" s="24">
        <v>77</v>
      </c>
      <c r="L47" s="24">
        <v>85</v>
      </c>
      <c r="M47" s="24">
        <v>78</v>
      </c>
      <c r="N47" s="24">
        <v>80</v>
      </c>
      <c r="O47" s="24">
        <v>77</v>
      </c>
      <c r="P47" s="24">
        <v>80</v>
      </c>
      <c r="Q47" s="24"/>
      <c r="R47" s="24">
        <v>78</v>
      </c>
      <c r="S47" s="30">
        <f t="shared" si="0"/>
        <v>72.0666666666667</v>
      </c>
      <c r="T47" s="31">
        <v>75</v>
      </c>
      <c r="U47" s="32">
        <f t="shared" si="1"/>
        <v>72.6533333333333</v>
      </c>
      <c r="V47" s="24">
        <v>68</v>
      </c>
      <c r="W47" s="24">
        <v>82</v>
      </c>
      <c r="X47" s="24">
        <v>87</v>
      </c>
      <c r="Y47" s="24">
        <v>98</v>
      </c>
      <c r="Z47" s="24">
        <v>97</v>
      </c>
      <c r="AA47" s="24">
        <v>84</v>
      </c>
      <c r="AB47" s="24">
        <v>91</v>
      </c>
      <c r="AC47" s="24">
        <v>90</v>
      </c>
      <c r="AD47" s="24">
        <v>80</v>
      </c>
      <c r="AE47" s="30">
        <f t="shared" si="5"/>
        <v>86.3953488372093</v>
      </c>
      <c r="AF47" s="38">
        <v>80</v>
      </c>
      <c r="AG47" s="32">
        <f t="shared" si="2"/>
        <v>85.1162790697675</v>
      </c>
      <c r="AH47" s="43">
        <f t="shared" si="3"/>
        <v>78.8848062015504</v>
      </c>
      <c r="AI47" s="12">
        <v>45</v>
      </c>
      <c r="AJ47" s="12"/>
      <c r="AK47" s="45"/>
    </row>
    <row r="48" s="2" customFormat="1" ht="20" customHeight="1" spans="1:37">
      <c r="A48" s="15">
        <v>428</v>
      </c>
      <c r="B48" s="16" t="s">
        <v>134</v>
      </c>
      <c r="C48" s="17" t="s">
        <v>135</v>
      </c>
      <c r="D48" s="16" t="s">
        <v>37</v>
      </c>
      <c r="E48" s="16" t="s">
        <v>38</v>
      </c>
      <c r="F48" s="16" t="s">
        <v>39</v>
      </c>
      <c r="G48" s="18" t="s">
        <v>40</v>
      </c>
      <c r="H48" s="16" t="s">
        <v>39</v>
      </c>
      <c r="I48" s="25">
        <v>71</v>
      </c>
      <c r="J48" s="25">
        <v>61</v>
      </c>
      <c r="K48" s="25">
        <v>82</v>
      </c>
      <c r="L48" s="25">
        <v>69</v>
      </c>
      <c r="M48" s="25">
        <v>88</v>
      </c>
      <c r="N48" s="25">
        <v>70</v>
      </c>
      <c r="O48" s="25">
        <v>46</v>
      </c>
      <c r="P48" s="25">
        <v>96</v>
      </c>
      <c r="Q48" s="25">
        <v>88</v>
      </c>
      <c r="R48" s="25">
        <v>82</v>
      </c>
      <c r="S48" s="30">
        <f t="shared" si="0"/>
        <v>74.7555555555556</v>
      </c>
      <c r="T48" s="31">
        <v>75</v>
      </c>
      <c r="U48" s="32">
        <f t="shared" si="1"/>
        <v>74.8044444444444</v>
      </c>
      <c r="V48" s="36">
        <v>86</v>
      </c>
      <c r="W48" s="36">
        <v>90</v>
      </c>
      <c r="X48" s="36">
        <v>87</v>
      </c>
      <c r="Y48" s="36">
        <v>78</v>
      </c>
      <c r="Z48" s="36">
        <v>88</v>
      </c>
      <c r="AA48" s="36">
        <v>62</v>
      </c>
      <c r="AB48" s="36">
        <v>80</v>
      </c>
      <c r="AC48" s="36">
        <v>85</v>
      </c>
      <c r="AD48" s="36">
        <v>82</v>
      </c>
      <c r="AE48" s="30">
        <f t="shared" si="5"/>
        <v>81.9302325581395</v>
      </c>
      <c r="AF48" s="38">
        <v>80</v>
      </c>
      <c r="AG48" s="32">
        <f t="shared" si="2"/>
        <v>81.5441860465116</v>
      </c>
      <c r="AH48" s="43">
        <f t="shared" si="3"/>
        <v>78.174315245478</v>
      </c>
      <c r="AI48" s="12">
        <v>46</v>
      </c>
      <c r="AJ48" s="46"/>
      <c r="AK48" s="45"/>
    </row>
    <row r="49" s="2" customFormat="1" ht="20" customHeight="1" spans="1:37">
      <c r="A49" s="15">
        <v>393</v>
      </c>
      <c r="B49" s="16" t="s">
        <v>136</v>
      </c>
      <c r="C49" s="17" t="s">
        <v>137</v>
      </c>
      <c r="D49" s="16" t="s">
        <v>37</v>
      </c>
      <c r="E49" s="16" t="s">
        <v>38</v>
      </c>
      <c r="F49" s="16" t="s">
        <v>39</v>
      </c>
      <c r="G49" s="19" t="s">
        <v>61</v>
      </c>
      <c r="H49" s="19" t="s">
        <v>39</v>
      </c>
      <c r="I49" s="24">
        <v>60</v>
      </c>
      <c r="J49" s="24">
        <v>61</v>
      </c>
      <c r="K49" s="24">
        <v>74</v>
      </c>
      <c r="L49" s="24">
        <v>72</v>
      </c>
      <c r="M49" s="24">
        <v>74</v>
      </c>
      <c r="N49" s="24">
        <v>60</v>
      </c>
      <c r="O49" s="24">
        <v>34</v>
      </c>
      <c r="P49" s="24">
        <v>92</v>
      </c>
      <c r="Q49" s="24">
        <v>83</v>
      </c>
      <c r="R49" s="24">
        <v>85</v>
      </c>
      <c r="S49" s="30">
        <f t="shared" si="0"/>
        <v>68.8444444444444</v>
      </c>
      <c r="T49" s="31">
        <v>85</v>
      </c>
      <c r="U49" s="32">
        <f t="shared" si="1"/>
        <v>72.0755555555556</v>
      </c>
      <c r="V49" s="24">
        <v>91</v>
      </c>
      <c r="W49" s="24">
        <v>82</v>
      </c>
      <c r="X49" s="24">
        <v>78</v>
      </c>
      <c r="Y49" s="24">
        <v>75</v>
      </c>
      <c r="Z49" s="24">
        <v>94</v>
      </c>
      <c r="AA49" s="24">
        <v>65</v>
      </c>
      <c r="AB49" s="24">
        <v>88</v>
      </c>
      <c r="AC49" s="24">
        <v>94</v>
      </c>
      <c r="AD49" s="24">
        <v>85</v>
      </c>
      <c r="AE49" s="30">
        <f t="shared" si="5"/>
        <v>83.2790697674419</v>
      </c>
      <c r="AF49" s="38">
        <v>84</v>
      </c>
      <c r="AG49" s="32">
        <f t="shared" si="2"/>
        <v>83.4232558139535</v>
      </c>
      <c r="AH49" s="43">
        <f t="shared" si="3"/>
        <v>77.7494056847545</v>
      </c>
      <c r="AI49" s="12">
        <v>47</v>
      </c>
      <c r="AJ49" s="12"/>
      <c r="AK49" s="45"/>
    </row>
    <row r="50" s="2" customFormat="1" ht="20" customHeight="1" spans="1:37">
      <c r="A50" s="15">
        <v>401</v>
      </c>
      <c r="B50" s="16" t="s">
        <v>138</v>
      </c>
      <c r="C50" s="17" t="s">
        <v>139</v>
      </c>
      <c r="D50" s="16" t="s">
        <v>37</v>
      </c>
      <c r="E50" s="16" t="s">
        <v>38</v>
      </c>
      <c r="F50" s="16" t="s">
        <v>39</v>
      </c>
      <c r="G50" s="19" t="s">
        <v>40</v>
      </c>
      <c r="H50" s="16" t="s">
        <v>39</v>
      </c>
      <c r="I50" s="24">
        <v>67</v>
      </c>
      <c r="J50" s="24">
        <v>74</v>
      </c>
      <c r="K50" s="24">
        <v>80</v>
      </c>
      <c r="L50" s="24">
        <v>76</v>
      </c>
      <c r="M50" s="24">
        <v>81</v>
      </c>
      <c r="N50" s="24">
        <v>60</v>
      </c>
      <c r="O50" s="24">
        <v>68</v>
      </c>
      <c r="P50" s="24">
        <v>60</v>
      </c>
      <c r="Q50" s="24">
        <v>90</v>
      </c>
      <c r="R50" s="24">
        <v>85</v>
      </c>
      <c r="S50" s="30">
        <f t="shared" si="0"/>
        <v>73.2222222222222</v>
      </c>
      <c r="T50" s="31">
        <v>85</v>
      </c>
      <c r="U50" s="32">
        <f t="shared" si="1"/>
        <v>75.5777777777778</v>
      </c>
      <c r="V50" s="24">
        <v>87</v>
      </c>
      <c r="W50" s="24">
        <v>74</v>
      </c>
      <c r="X50" s="24">
        <v>60</v>
      </c>
      <c r="Y50" s="24">
        <v>71</v>
      </c>
      <c r="Z50" s="24">
        <v>71</v>
      </c>
      <c r="AA50" s="24">
        <v>84</v>
      </c>
      <c r="AB50" s="24">
        <v>79</v>
      </c>
      <c r="AC50" s="24">
        <v>92</v>
      </c>
      <c r="AD50" s="24">
        <v>82</v>
      </c>
      <c r="AE50" s="30">
        <f t="shared" si="5"/>
        <v>77.3488372093023</v>
      </c>
      <c r="AF50" s="38">
        <v>90</v>
      </c>
      <c r="AG50" s="32">
        <f t="shared" si="2"/>
        <v>79.8790697674419</v>
      </c>
      <c r="AH50" s="43">
        <f t="shared" si="3"/>
        <v>77.7284237726099</v>
      </c>
      <c r="AI50" s="12">
        <v>48</v>
      </c>
      <c r="AJ50" s="12"/>
      <c r="AK50" s="45"/>
    </row>
    <row r="51" s="2" customFormat="1" ht="20" customHeight="1" spans="1:37">
      <c r="A51" s="15">
        <v>404</v>
      </c>
      <c r="B51" s="16" t="s">
        <v>140</v>
      </c>
      <c r="C51" s="17" t="s">
        <v>141</v>
      </c>
      <c r="D51" s="16" t="s">
        <v>37</v>
      </c>
      <c r="E51" s="16" t="s">
        <v>38</v>
      </c>
      <c r="F51" s="16" t="s">
        <v>39</v>
      </c>
      <c r="G51" s="18" t="s">
        <v>40</v>
      </c>
      <c r="H51" s="16" t="s">
        <v>39</v>
      </c>
      <c r="I51" s="24">
        <v>70</v>
      </c>
      <c r="J51" s="24">
        <v>71</v>
      </c>
      <c r="K51" s="24">
        <v>80</v>
      </c>
      <c r="L51" s="24">
        <v>89</v>
      </c>
      <c r="M51" s="24">
        <v>78</v>
      </c>
      <c r="N51" s="24">
        <v>70</v>
      </c>
      <c r="O51" s="24">
        <v>75</v>
      </c>
      <c r="P51" s="24">
        <v>84</v>
      </c>
      <c r="Q51" s="24">
        <v>92</v>
      </c>
      <c r="R51" s="24">
        <v>75</v>
      </c>
      <c r="S51" s="30">
        <f t="shared" si="0"/>
        <v>78.3111111111111</v>
      </c>
      <c r="T51" s="31">
        <v>85</v>
      </c>
      <c r="U51" s="32">
        <f t="shared" si="1"/>
        <v>79.6488888888889</v>
      </c>
      <c r="V51" s="24">
        <v>76</v>
      </c>
      <c r="W51" s="24">
        <v>74</v>
      </c>
      <c r="X51" s="24">
        <v>60</v>
      </c>
      <c r="Y51" s="24">
        <v>60</v>
      </c>
      <c r="Z51" s="24">
        <v>66</v>
      </c>
      <c r="AA51" s="24">
        <v>82</v>
      </c>
      <c r="AB51" s="24">
        <v>76</v>
      </c>
      <c r="AC51" s="24">
        <v>92</v>
      </c>
      <c r="AD51" s="24">
        <v>80</v>
      </c>
      <c r="AE51" s="30">
        <f t="shared" si="5"/>
        <v>73.4418604651163</v>
      </c>
      <c r="AF51" s="38">
        <v>85</v>
      </c>
      <c r="AG51" s="32">
        <f t="shared" si="2"/>
        <v>75.753488372093</v>
      </c>
      <c r="AH51" s="43">
        <f t="shared" si="3"/>
        <v>77.7011886304909</v>
      </c>
      <c r="AI51" s="12">
        <v>49</v>
      </c>
      <c r="AJ51" s="12"/>
      <c r="AK51" s="45"/>
    </row>
    <row r="52" s="2" customFormat="1" ht="20" customHeight="1" spans="1:37">
      <c r="A52" s="15">
        <v>417</v>
      </c>
      <c r="B52" s="16" t="s">
        <v>142</v>
      </c>
      <c r="C52" s="17" t="s">
        <v>143</v>
      </c>
      <c r="D52" s="16" t="s">
        <v>37</v>
      </c>
      <c r="E52" s="16" t="s">
        <v>38</v>
      </c>
      <c r="F52" s="16" t="s">
        <v>39</v>
      </c>
      <c r="G52" s="18" t="s">
        <v>40</v>
      </c>
      <c r="H52" s="16" t="s">
        <v>39</v>
      </c>
      <c r="I52" s="24">
        <v>74</v>
      </c>
      <c r="J52" s="24">
        <v>63</v>
      </c>
      <c r="K52" s="24">
        <v>81</v>
      </c>
      <c r="L52" s="24">
        <v>70</v>
      </c>
      <c r="M52" s="24">
        <v>82</v>
      </c>
      <c r="N52" s="24">
        <v>66</v>
      </c>
      <c r="O52" s="24">
        <v>62</v>
      </c>
      <c r="P52" s="24">
        <v>96</v>
      </c>
      <c r="Q52" s="24">
        <v>92</v>
      </c>
      <c r="R52" s="24">
        <v>75</v>
      </c>
      <c r="S52" s="30">
        <f t="shared" si="0"/>
        <v>75.8222222222222</v>
      </c>
      <c r="T52" s="31">
        <v>75</v>
      </c>
      <c r="U52" s="32">
        <f t="shared" si="1"/>
        <v>75.6577777777778</v>
      </c>
      <c r="V52" s="24">
        <v>83</v>
      </c>
      <c r="W52" s="24">
        <v>80</v>
      </c>
      <c r="X52" s="24">
        <v>75</v>
      </c>
      <c r="Y52" s="24">
        <v>72</v>
      </c>
      <c r="Z52" s="24">
        <v>87</v>
      </c>
      <c r="AA52" s="24">
        <v>63</v>
      </c>
      <c r="AB52" s="24">
        <v>95</v>
      </c>
      <c r="AC52" s="24">
        <v>87</v>
      </c>
      <c r="AD52" s="24">
        <v>82</v>
      </c>
      <c r="AE52" s="30">
        <f t="shared" si="5"/>
        <v>80.2558139534884</v>
      </c>
      <c r="AF52" s="38">
        <v>75</v>
      </c>
      <c r="AG52" s="32">
        <f t="shared" si="2"/>
        <v>79.2046511627907</v>
      </c>
      <c r="AH52" s="43">
        <f t="shared" si="3"/>
        <v>77.4312144702842</v>
      </c>
      <c r="AI52" s="12">
        <v>50</v>
      </c>
      <c r="AJ52" s="12"/>
      <c r="AK52" s="45"/>
    </row>
    <row r="53" s="2" customFormat="1" ht="20" customHeight="1" spans="1:37">
      <c r="A53" s="15">
        <v>415</v>
      </c>
      <c r="B53" s="16" t="s">
        <v>144</v>
      </c>
      <c r="C53" s="17" t="s">
        <v>145</v>
      </c>
      <c r="D53" s="16" t="s">
        <v>37</v>
      </c>
      <c r="E53" s="16" t="s">
        <v>38</v>
      </c>
      <c r="F53" s="16" t="s">
        <v>39</v>
      </c>
      <c r="G53" s="18" t="s">
        <v>40</v>
      </c>
      <c r="H53" s="16" t="s">
        <v>39</v>
      </c>
      <c r="I53" s="24">
        <v>70</v>
      </c>
      <c r="J53" s="24">
        <v>70</v>
      </c>
      <c r="K53" s="24">
        <v>80</v>
      </c>
      <c r="L53" s="24">
        <v>70</v>
      </c>
      <c r="M53" s="24">
        <v>80</v>
      </c>
      <c r="N53" s="24">
        <v>62</v>
      </c>
      <c r="O53" s="24">
        <v>61</v>
      </c>
      <c r="P53" s="24">
        <v>84</v>
      </c>
      <c r="Q53" s="24">
        <v>75</v>
      </c>
      <c r="R53" s="24">
        <v>90</v>
      </c>
      <c r="S53" s="30">
        <f t="shared" si="0"/>
        <v>73.6666666666667</v>
      </c>
      <c r="T53" s="31">
        <v>70</v>
      </c>
      <c r="U53" s="32">
        <f t="shared" si="1"/>
        <v>72.9333333333333</v>
      </c>
      <c r="V53" s="24">
        <v>85</v>
      </c>
      <c r="W53" s="24">
        <v>84</v>
      </c>
      <c r="X53" s="24">
        <v>85</v>
      </c>
      <c r="Y53" s="24">
        <v>72</v>
      </c>
      <c r="Z53" s="24">
        <v>90</v>
      </c>
      <c r="AA53" s="24">
        <v>72</v>
      </c>
      <c r="AB53" s="24">
        <v>96</v>
      </c>
      <c r="AC53" s="24">
        <v>80</v>
      </c>
      <c r="AD53" s="24">
        <v>88</v>
      </c>
      <c r="AE53" s="30">
        <f t="shared" si="5"/>
        <v>83.5348837209302</v>
      </c>
      <c r="AF53" s="38">
        <v>75</v>
      </c>
      <c r="AG53" s="32">
        <f t="shared" si="2"/>
        <v>81.8279069767442</v>
      </c>
      <c r="AH53" s="43">
        <f t="shared" si="3"/>
        <v>77.3806201550387</v>
      </c>
      <c r="AI53" s="12">
        <v>51</v>
      </c>
      <c r="AJ53" s="12"/>
      <c r="AK53" s="45"/>
    </row>
    <row r="54" s="2" customFormat="1" ht="20" customHeight="1" spans="1:37">
      <c r="A54" s="15">
        <v>408</v>
      </c>
      <c r="B54" s="16" t="s">
        <v>146</v>
      </c>
      <c r="C54" s="17" t="s">
        <v>147</v>
      </c>
      <c r="D54" s="16" t="s">
        <v>37</v>
      </c>
      <c r="E54" s="16" t="s">
        <v>38</v>
      </c>
      <c r="F54" s="16" t="s">
        <v>39</v>
      </c>
      <c r="G54" s="18" t="s">
        <v>40</v>
      </c>
      <c r="H54" s="16" t="s">
        <v>39</v>
      </c>
      <c r="I54" s="25">
        <v>80</v>
      </c>
      <c r="J54" s="25">
        <v>74</v>
      </c>
      <c r="K54" s="25">
        <v>74</v>
      </c>
      <c r="L54" s="25">
        <v>83</v>
      </c>
      <c r="M54" s="25">
        <v>76</v>
      </c>
      <c r="N54" s="25">
        <v>70</v>
      </c>
      <c r="O54" s="25">
        <v>62</v>
      </c>
      <c r="P54" s="25">
        <v>88</v>
      </c>
      <c r="Q54" s="25">
        <v>79</v>
      </c>
      <c r="R54" s="25">
        <v>80</v>
      </c>
      <c r="S54" s="30">
        <f t="shared" si="0"/>
        <v>76.6</v>
      </c>
      <c r="T54" s="31">
        <v>70</v>
      </c>
      <c r="U54" s="32">
        <f t="shared" si="1"/>
        <v>75.28</v>
      </c>
      <c r="V54" s="24">
        <v>87</v>
      </c>
      <c r="W54" s="24">
        <v>84</v>
      </c>
      <c r="X54" s="24">
        <v>60</v>
      </c>
      <c r="Y54" s="24">
        <v>75</v>
      </c>
      <c r="Z54" s="24">
        <v>84</v>
      </c>
      <c r="AA54" s="24">
        <v>81</v>
      </c>
      <c r="AB54" s="24">
        <v>89</v>
      </c>
      <c r="AC54" s="24">
        <v>80</v>
      </c>
      <c r="AD54" s="24">
        <v>80</v>
      </c>
      <c r="AE54" s="30">
        <f t="shared" si="5"/>
        <v>80</v>
      </c>
      <c r="AF54" s="38">
        <v>70</v>
      </c>
      <c r="AG54" s="32">
        <f t="shared" si="2"/>
        <v>78</v>
      </c>
      <c r="AH54" s="43">
        <f t="shared" si="3"/>
        <v>76.64</v>
      </c>
      <c r="AI54" s="12">
        <v>52</v>
      </c>
      <c r="AJ54" s="12"/>
      <c r="AK54" s="45"/>
    </row>
    <row r="55" s="2" customFormat="1" ht="20" customHeight="1" spans="1:37">
      <c r="A55" s="15">
        <v>413</v>
      </c>
      <c r="B55" s="16" t="s">
        <v>148</v>
      </c>
      <c r="C55" s="17" t="s">
        <v>149</v>
      </c>
      <c r="D55" s="16" t="s">
        <v>37</v>
      </c>
      <c r="E55" s="16" t="s">
        <v>38</v>
      </c>
      <c r="F55" s="16" t="s">
        <v>39</v>
      </c>
      <c r="G55" s="18" t="s">
        <v>40</v>
      </c>
      <c r="H55" s="16" t="s">
        <v>39</v>
      </c>
      <c r="I55" s="24">
        <v>75</v>
      </c>
      <c r="J55" s="24">
        <v>60</v>
      </c>
      <c r="K55" s="24">
        <v>79</v>
      </c>
      <c r="L55" s="24">
        <v>62</v>
      </c>
      <c r="M55" s="24">
        <v>80</v>
      </c>
      <c r="N55" s="24">
        <v>62</v>
      </c>
      <c r="O55" s="24">
        <v>47</v>
      </c>
      <c r="P55" s="24">
        <v>89</v>
      </c>
      <c r="Q55" s="24">
        <v>86</v>
      </c>
      <c r="R55" s="24">
        <v>85</v>
      </c>
      <c r="S55" s="30">
        <f t="shared" si="0"/>
        <v>71.8888888888889</v>
      </c>
      <c r="T55" s="31">
        <v>80</v>
      </c>
      <c r="U55" s="32">
        <f t="shared" si="1"/>
        <v>73.5111111111111</v>
      </c>
      <c r="V55" s="24">
        <v>82</v>
      </c>
      <c r="W55" s="24">
        <v>75</v>
      </c>
      <c r="X55" s="24">
        <v>67</v>
      </c>
      <c r="Y55" s="24">
        <v>72</v>
      </c>
      <c r="Z55" s="24">
        <v>88</v>
      </c>
      <c r="AA55" s="24">
        <v>60</v>
      </c>
      <c r="AB55" s="24">
        <v>80</v>
      </c>
      <c r="AC55" s="24">
        <v>80</v>
      </c>
      <c r="AD55" s="24">
        <v>85</v>
      </c>
      <c r="AE55" s="30">
        <f t="shared" si="5"/>
        <v>76.2790697674419</v>
      </c>
      <c r="AF55" s="38">
        <v>85</v>
      </c>
      <c r="AG55" s="32">
        <f t="shared" si="2"/>
        <v>78.0232558139535</v>
      </c>
      <c r="AH55" s="43">
        <f t="shared" si="3"/>
        <v>75.7671834625323</v>
      </c>
      <c r="AI55" s="12">
        <v>53</v>
      </c>
      <c r="AJ55" s="12"/>
      <c r="AK55" s="45"/>
    </row>
    <row r="56" ht="20" customHeight="1" spans="1:37">
      <c r="A56" s="15">
        <v>412</v>
      </c>
      <c r="B56" s="16" t="s">
        <v>150</v>
      </c>
      <c r="C56" s="17" t="s">
        <v>151</v>
      </c>
      <c r="D56" s="16" t="s">
        <v>37</v>
      </c>
      <c r="E56" s="16" t="s">
        <v>38</v>
      </c>
      <c r="F56" s="16" t="s">
        <v>39</v>
      </c>
      <c r="G56" s="18" t="s">
        <v>40</v>
      </c>
      <c r="H56" s="16" t="s">
        <v>39</v>
      </c>
      <c r="I56" s="24">
        <v>61</v>
      </c>
      <c r="J56" s="24">
        <v>68</v>
      </c>
      <c r="K56" s="24">
        <v>80</v>
      </c>
      <c r="L56" s="24">
        <v>67</v>
      </c>
      <c r="M56" s="24">
        <v>81</v>
      </c>
      <c r="N56" s="24">
        <v>65</v>
      </c>
      <c r="O56" s="24">
        <v>50</v>
      </c>
      <c r="P56" s="24">
        <v>91</v>
      </c>
      <c r="Q56" s="24">
        <v>93</v>
      </c>
      <c r="R56" s="24">
        <v>75</v>
      </c>
      <c r="S56" s="30">
        <f t="shared" si="0"/>
        <v>72.4</v>
      </c>
      <c r="T56" s="31">
        <v>85</v>
      </c>
      <c r="U56" s="32">
        <f t="shared" si="1"/>
        <v>74.92</v>
      </c>
      <c r="V56" s="24">
        <v>62</v>
      </c>
      <c r="W56" s="24">
        <v>73</v>
      </c>
      <c r="X56" s="24">
        <v>60</v>
      </c>
      <c r="Y56" s="24">
        <v>69</v>
      </c>
      <c r="Z56" s="24">
        <v>85</v>
      </c>
      <c r="AA56" s="24">
        <v>60</v>
      </c>
      <c r="AB56" s="24">
        <v>81</v>
      </c>
      <c r="AC56" s="24">
        <v>95</v>
      </c>
      <c r="AD56" s="24">
        <v>82</v>
      </c>
      <c r="AE56" s="30">
        <f t="shared" si="5"/>
        <v>73.4418604651163</v>
      </c>
      <c r="AF56" s="38">
        <v>80</v>
      </c>
      <c r="AG56" s="32">
        <f t="shared" si="2"/>
        <v>74.753488372093</v>
      </c>
      <c r="AH56" s="43">
        <f t="shared" si="3"/>
        <v>74.8367441860465</v>
      </c>
      <c r="AI56" s="12">
        <v>54</v>
      </c>
      <c r="AJ56" s="12"/>
      <c r="AK56" s="44"/>
    </row>
    <row r="57" ht="20" customHeight="1" spans="1:37">
      <c r="A57" s="15">
        <v>381</v>
      </c>
      <c r="B57" s="16" t="s">
        <v>152</v>
      </c>
      <c r="C57" s="17" t="s">
        <v>153</v>
      </c>
      <c r="D57" s="16" t="s">
        <v>37</v>
      </c>
      <c r="E57" s="16" t="s">
        <v>38</v>
      </c>
      <c r="F57" s="16" t="s">
        <v>39</v>
      </c>
      <c r="G57" s="19" t="s">
        <v>61</v>
      </c>
      <c r="H57" s="19" t="s">
        <v>39</v>
      </c>
      <c r="I57" s="24">
        <v>66</v>
      </c>
      <c r="J57" s="24">
        <v>76</v>
      </c>
      <c r="K57" s="24">
        <v>73</v>
      </c>
      <c r="L57" s="24">
        <v>68</v>
      </c>
      <c r="M57" s="24">
        <v>73</v>
      </c>
      <c r="N57" s="24">
        <v>28</v>
      </c>
      <c r="O57" s="24">
        <v>29</v>
      </c>
      <c r="P57" s="24">
        <v>60</v>
      </c>
      <c r="Q57" s="24">
        <v>89</v>
      </c>
      <c r="R57" s="24">
        <v>88</v>
      </c>
      <c r="S57" s="30">
        <f t="shared" si="0"/>
        <v>63.3555555555556</v>
      </c>
      <c r="T57" s="31">
        <v>85</v>
      </c>
      <c r="U57" s="32">
        <f t="shared" si="1"/>
        <v>67.6844444444445</v>
      </c>
      <c r="V57" s="24">
        <v>71</v>
      </c>
      <c r="W57" s="24">
        <v>60</v>
      </c>
      <c r="X57" s="24">
        <v>60</v>
      </c>
      <c r="Y57" s="24">
        <v>60</v>
      </c>
      <c r="Z57" s="24">
        <v>91</v>
      </c>
      <c r="AA57" s="24">
        <v>81</v>
      </c>
      <c r="AB57" s="24">
        <v>83</v>
      </c>
      <c r="AC57" s="24">
        <v>85</v>
      </c>
      <c r="AD57" s="24">
        <v>88</v>
      </c>
      <c r="AE57" s="30">
        <f t="shared" si="5"/>
        <v>74.9302325581395</v>
      </c>
      <c r="AF57" s="38">
        <v>84</v>
      </c>
      <c r="AG57" s="32">
        <f t="shared" si="2"/>
        <v>76.7441860465116</v>
      </c>
      <c r="AH57" s="43">
        <f t="shared" si="3"/>
        <v>72.214315245478</v>
      </c>
      <c r="AI57" s="12">
        <v>55</v>
      </c>
      <c r="AJ57" s="12"/>
      <c r="AK57" s="44"/>
    </row>
    <row r="58" ht="20" customHeight="1" spans="1:37">
      <c r="A58" s="15">
        <v>389</v>
      </c>
      <c r="B58" s="16" t="s">
        <v>154</v>
      </c>
      <c r="C58" s="17" t="s">
        <v>155</v>
      </c>
      <c r="D58" s="16" t="s">
        <v>37</v>
      </c>
      <c r="E58" s="16" t="s">
        <v>38</v>
      </c>
      <c r="F58" s="16" t="s">
        <v>39</v>
      </c>
      <c r="G58" s="19" t="s">
        <v>61</v>
      </c>
      <c r="H58" s="19" t="s">
        <v>39</v>
      </c>
      <c r="I58" s="24">
        <v>61</v>
      </c>
      <c r="J58" s="24">
        <v>61</v>
      </c>
      <c r="K58" s="24">
        <v>71</v>
      </c>
      <c r="L58" s="24">
        <v>68</v>
      </c>
      <c r="M58" s="24">
        <v>71</v>
      </c>
      <c r="N58" s="24">
        <v>30</v>
      </c>
      <c r="O58" s="24">
        <v>19</v>
      </c>
      <c r="P58" s="24">
        <v>74</v>
      </c>
      <c r="Q58" s="24">
        <v>93</v>
      </c>
      <c r="R58" s="24">
        <v>80</v>
      </c>
      <c r="S58" s="30">
        <f t="shared" si="0"/>
        <v>61.4222222222222</v>
      </c>
      <c r="T58" s="31">
        <v>88</v>
      </c>
      <c r="U58" s="32">
        <f t="shared" si="1"/>
        <v>66.7377777777778</v>
      </c>
      <c r="V58" s="24">
        <v>89</v>
      </c>
      <c r="W58" s="24">
        <v>60</v>
      </c>
      <c r="X58" s="24">
        <v>65</v>
      </c>
      <c r="Y58" s="24">
        <v>61</v>
      </c>
      <c r="Z58" s="24">
        <v>82</v>
      </c>
      <c r="AA58" s="24">
        <v>60</v>
      </c>
      <c r="AB58" s="24">
        <v>88</v>
      </c>
      <c r="AC58" s="24">
        <v>87</v>
      </c>
      <c r="AD58" s="24">
        <v>80</v>
      </c>
      <c r="AE58" s="30">
        <f t="shared" si="5"/>
        <v>74.2558139534884</v>
      </c>
      <c r="AF58" s="38">
        <v>86</v>
      </c>
      <c r="AG58" s="32">
        <f t="shared" si="2"/>
        <v>76.6046511627907</v>
      </c>
      <c r="AH58" s="43">
        <f t="shared" si="3"/>
        <v>71.6712144702842</v>
      </c>
      <c r="AI58" s="12">
        <v>56</v>
      </c>
      <c r="AJ58" s="12"/>
      <c r="AK58" s="44"/>
    </row>
    <row r="59" ht="20" customHeight="1" spans="1:37">
      <c r="A59" s="15">
        <v>405</v>
      </c>
      <c r="B59" s="16" t="s">
        <v>156</v>
      </c>
      <c r="C59" s="17" t="s">
        <v>157</v>
      </c>
      <c r="D59" s="16" t="s">
        <v>37</v>
      </c>
      <c r="E59" s="16" t="s">
        <v>38</v>
      </c>
      <c r="F59" s="16" t="s">
        <v>39</v>
      </c>
      <c r="G59" s="18" t="s">
        <v>40</v>
      </c>
      <c r="H59" s="16" t="s">
        <v>39</v>
      </c>
      <c r="I59" s="24">
        <v>60</v>
      </c>
      <c r="J59" s="24">
        <v>61</v>
      </c>
      <c r="K59" s="24">
        <v>66</v>
      </c>
      <c r="L59" s="24">
        <v>32</v>
      </c>
      <c r="M59" s="24">
        <v>66</v>
      </c>
      <c r="N59" s="24">
        <v>12</v>
      </c>
      <c r="O59" s="24">
        <v>18</v>
      </c>
      <c r="P59" s="24">
        <v>60</v>
      </c>
      <c r="Q59" s="24">
        <v>90</v>
      </c>
      <c r="R59" s="24">
        <v>70</v>
      </c>
      <c r="S59" s="30">
        <f t="shared" si="0"/>
        <v>51.6</v>
      </c>
      <c r="T59" s="31">
        <v>80</v>
      </c>
      <c r="U59" s="32">
        <f t="shared" si="1"/>
        <v>57.28</v>
      </c>
      <c r="V59" s="24">
        <v>70</v>
      </c>
      <c r="W59" s="24">
        <v>60</v>
      </c>
      <c r="X59" s="24">
        <v>65</v>
      </c>
      <c r="Y59" s="24">
        <v>62</v>
      </c>
      <c r="Z59" s="24">
        <v>78</v>
      </c>
      <c r="AA59" s="24">
        <v>26</v>
      </c>
      <c r="AB59" s="24">
        <v>61</v>
      </c>
      <c r="AC59" s="24">
        <v>90</v>
      </c>
      <c r="AD59" s="24">
        <v>80</v>
      </c>
      <c r="AE59" s="30">
        <f t="shared" si="5"/>
        <v>64.8837209302326</v>
      </c>
      <c r="AF59" s="38">
        <v>85</v>
      </c>
      <c r="AG59" s="32">
        <f t="shared" si="2"/>
        <v>68.906976744186</v>
      </c>
      <c r="AH59" s="43">
        <f t="shared" si="3"/>
        <v>63.093488372093</v>
      </c>
      <c r="AI59" s="12">
        <v>57</v>
      </c>
      <c r="AJ59" s="12"/>
      <c r="AK59" s="44"/>
    </row>
    <row r="62" spans="8:8">
      <c r="H62" s="20"/>
    </row>
    <row r="63" spans="8:8">
      <c r="H63" s="20"/>
    </row>
    <row r="64" spans="8:8">
      <c r="H64" s="21"/>
    </row>
    <row r="65" spans="8:8">
      <c r="H65" s="21"/>
    </row>
  </sheetData>
  <autoFilter xmlns:etc="http://www.wps.cn/officeDocument/2017/etCustomData" ref="A2:AJ59" etc:filterBottomFollowUsedRange="0">
    <extLst/>
  </autoFilter>
  <sortState ref="A3:AM67">
    <sortCondition ref="AH3" descending="1"/>
  </sortState>
  <mergeCells count="2">
    <mergeCell ref="I1:U1"/>
    <mergeCell ref="V1:A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20大电班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小轩 孙</dc:creator>
  <cp:lastModifiedBy>天空</cp:lastModifiedBy>
  <dcterms:created xsi:type="dcterms:W3CDTF">2023-11-10T05:38:00Z</dcterms:created>
  <dcterms:modified xsi:type="dcterms:W3CDTF">2025-01-10T07:46:23Z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EB3FCF11C017476A8C650FD8FFB79090_12</vt:lpwstr>
  </property>
  <property fmtid="{D5CDD505-2E9C-101B-9397-08002B2CF9AE}" pid="3" name="KSOProductBuildVer">
    <vt:lpwstr>2052-12.1.0.19770</vt:lpwstr>
  </property>
</Properties>
</file>