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375" activeTab="1"/>
  </bookViews>
  <sheets>
    <sheet name="Sheet2" sheetId="9" r:id="rId1"/>
    <sheet name="用这个" sheetId="10" r:id="rId2"/>
  </sheets>
  <definedNames>
    <definedName name="_xlnm._FilterDatabase" localSheetId="0" hidden="1">Sheet2!$A$2:$K$52</definedName>
    <definedName name="_xlnm._FilterDatabase" localSheetId="1" hidden="1">用这个!$A$2:$AI$2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8" i="10"/>
  <c r="AE28" s="1"/>
  <c r="AC51"/>
  <c r="AE51" s="1"/>
  <c r="AC27"/>
  <c r="AE27" s="1"/>
  <c r="AC37"/>
  <c r="AE37" s="1"/>
  <c r="AC52"/>
  <c r="AE52" s="1"/>
  <c r="AC25"/>
  <c r="AE25" s="1"/>
  <c r="AC9"/>
  <c r="AE9" s="1"/>
  <c r="AC45"/>
  <c r="AE45" s="1"/>
  <c r="AC22"/>
  <c r="AE22" s="1"/>
  <c r="AC40"/>
  <c r="AE40" s="1"/>
  <c r="AC48"/>
  <c r="AE48" s="1"/>
  <c r="AC43"/>
  <c r="AE43" s="1"/>
  <c r="AC36"/>
  <c r="AE36" s="1"/>
  <c r="AC3"/>
  <c r="AE3" s="1"/>
  <c r="AC49"/>
  <c r="AE49" s="1"/>
  <c r="AC21"/>
  <c r="AE21" s="1"/>
  <c r="AC19"/>
  <c r="AE19" s="1"/>
  <c r="AC29"/>
  <c r="AE29" s="1"/>
  <c r="AC20"/>
  <c r="AE20" s="1"/>
  <c r="AC4"/>
  <c r="AE4" s="1"/>
  <c r="AC34"/>
  <c r="AE34" s="1"/>
  <c r="AC39"/>
  <c r="AE39" s="1"/>
  <c r="AC23"/>
  <c r="AE23" s="1"/>
  <c r="AC13"/>
  <c r="AE13" s="1"/>
  <c r="AC16"/>
  <c r="AE16" s="1"/>
  <c r="AC10"/>
  <c r="AE10" s="1"/>
  <c r="AC26"/>
  <c r="AE26" s="1"/>
  <c r="AC14"/>
  <c r="AE14" s="1"/>
  <c r="AC18"/>
  <c r="AE18" s="1"/>
  <c r="AC30"/>
  <c r="AE30" s="1"/>
  <c r="AC38"/>
  <c r="AE38" s="1"/>
  <c r="AC50"/>
  <c r="AE50" s="1"/>
  <c r="AC7"/>
  <c r="AE7" s="1"/>
  <c r="AC8"/>
  <c r="AE8" s="1"/>
  <c r="AC32"/>
  <c r="AE32" s="1"/>
  <c r="AC35"/>
  <c r="AE35" s="1"/>
  <c r="AC24"/>
  <c r="AE24" s="1"/>
  <c r="AC15"/>
  <c r="AE15" s="1"/>
  <c r="AC12"/>
  <c r="AE12" s="1"/>
  <c r="AC44"/>
  <c r="AE44" s="1"/>
  <c r="AC31"/>
  <c r="AE31" s="1"/>
  <c r="AC5"/>
  <c r="AE5" s="1"/>
  <c r="AC46"/>
  <c r="AE46" s="1"/>
  <c r="AC42"/>
  <c r="AE42" s="1"/>
  <c r="AC6"/>
  <c r="AE6" s="1"/>
  <c r="AC17"/>
  <c r="AE17" s="1"/>
  <c r="AC33"/>
  <c r="AE33" s="1"/>
  <c r="AC41"/>
  <c r="AE41" s="1"/>
  <c r="AC11"/>
  <c r="AE11" s="1"/>
  <c r="AC47"/>
  <c r="AE47" s="1"/>
  <c r="U28"/>
  <c r="W28" s="1"/>
  <c r="AF28" s="1"/>
  <c r="U51"/>
  <c r="W51" s="1"/>
  <c r="U27"/>
  <c r="W27" s="1"/>
  <c r="U37"/>
  <c r="W37" s="1"/>
  <c r="AF37" s="1"/>
  <c r="U52"/>
  <c r="W52" s="1"/>
  <c r="AF52" s="1"/>
  <c r="U25"/>
  <c r="W25" s="1"/>
  <c r="U9"/>
  <c r="W9" s="1"/>
  <c r="U45"/>
  <c r="W45" s="1"/>
  <c r="AF45" s="1"/>
  <c r="U22"/>
  <c r="W22" s="1"/>
  <c r="AF22" s="1"/>
  <c r="U40"/>
  <c r="W40" s="1"/>
  <c r="U48"/>
  <c r="W48" s="1"/>
  <c r="U43"/>
  <c r="W43" s="1"/>
  <c r="AF43" s="1"/>
  <c r="U36"/>
  <c r="W36" s="1"/>
  <c r="AF36" s="1"/>
  <c r="U3"/>
  <c r="W3" s="1"/>
  <c r="U49"/>
  <c r="W49" s="1"/>
  <c r="U21"/>
  <c r="W21" s="1"/>
  <c r="AF21" s="1"/>
  <c r="U19"/>
  <c r="W19" s="1"/>
  <c r="AF19" s="1"/>
  <c r="U29"/>
  <c r="W29" s="1"/>
  <c r="U20"/>
  <c r="W20" s="1"/>
  <c r="U4"/>
  <c r="W4" s="1"/>
  <c r="AF4" s="1"/>
  <c r="U34"/>
  <c r="W34" s="1"/>
  <c r="AF34" s="1"/>
  <c r="U39"/>
  <c r="W39" s="1"/>
  <c r="U23"/>
  <c r="W23" s="1"/>
  <c r="U13"/>
  <c r="W13" s="1"/>
  <c r="AF13" s="1"/>
  <c r="U16"/>
  <c r="W16" s="1"/>
  <c r="AF16" s="1"/>
  <c r="U10"/>
  <c r="W10" s="1"/>
  <c r="U26"/>
  <c r="W26" s="1"/>
  <c r="U14"/>
  <c r="W14" s="1"/>
  <c r="AF14" s="1"/>
  <c r="U18"/>
  <c r="W18" s="1"/>
  <c r="AF18" s="1"/>
  <c r="U30"/>
  <c r="W30" s="1"/>
  <c r="U38"/>
  <c r="W38" s="1"/>
  <c r="U50"/>
  <c r="W50" s="1"/>
  <c r="AF50" s="1"/>
  <c r="U7"/>
  <c r="W7" s="1"/>
  <c r="AF7" s="1"/>
  <c r="U8"/>
  <c r="W8" s="1"/>
  <c r="U32"/>
  <c r="W32" s="1"/>
  <c r="U35"/>
  <c r="W35" s="1"/>
  <c r="AF35" s="1"/>
  <c r="U24"/>
  <c r="W24" s="1"/>
  <c r="AF24" s="1"/>
  <c r="U15"/>
  <c r="W15" s="1"/>
  <c r="U12"/>
  <c r="W12" s="1"/>
  <c r="U44"/>
  <c r="W44" s="1"/>
  <c r="AF44" s="1"/>
  <c r="U31"/>
  <c r="W31" s="1"/>
  <c r="AF31" s="1"/>
  <c r="U5"/>
  <c r="W5" s="1"/>
  <c r="U46"/>
  <c r="W46" s="1"/>
  <c r="U42"/>
  <c r="W42" s="1"/>
  <c r="AF42" s="1"/>
  <c r="U6"/>
  <c r="W6" s="1"/>
  <c r="AF6" s="1"/>
  <c r="U17"/>
  <c r="W17" s="1"/>
  <c r="U33"/>
  <c r="W33" s="1"/>
  <c r="U41"/>
  <c r="W41" s="1"/>
  <c r="AF41" s="1"/>
  <c r="U11"/>
  <c r="W11" s="1"/>
  <c r="AF11" s="1"/>
  <c r="U47"/>
  <c r="W47" s="1"/>
  <c r="AF47" l="1"/>
  <c r="AF17"/>
  <c r="AF5"/>
  <c r="AF15"/>
  <c r="AF8"/>
  <c r="AF30"/>
  <c r="AF10"/>
  <c r="AF39"/>
  <c r="AF29"/>
  <c r="AF3"/>
  <c r="AF40"/>
  <c r="AF25"/>
  <c r="AF51"/>
  <c r="AF33"/>
  <c r="AF46"/>
  <c r="AF12"/>
  <c r="AF32"/>
  <c r="AF38"/>
  <c r="AF26"/>
  <c r="AF23"/>
  <c r="AF20"/>
  <c r="AF49"/>
  <c r="AF48"/>
  <c r="AF9"/>
  <c r="AF27"/>
</calcChain>
</file>

<file path=xl/sharedStrings.xml><?xml version="1.0" encoding="utf-8"?>
<sst xmlns="http://schemas.openxmlformats.org/spreadsheetml/2006/main" count="991" uniqueCount="246">
  <si>
    <t>序号</t>
  </si>
  <si>
    <t>学号</t>
  </si>
  <si>
    <t>姓名</t>
  </si>
  <si>
    <t>性别</t>
  </si>
  <si>
    <t>出生日期</t>
  </si>
  <si>
    <t>证件号码</t>
  </si>
  <si>
    <t>民族</t>
  </si>
  <si>
    <t>专业代码</t>
  </si>
  <si>
    <t>专业名称</t>
  </si>
  <si>
    <t>2024TS000188</t>
  </si>
  <si>
    <t>王杰</t>
  </si>
  <si>
    <t>男</t>
  </si>
  <si>
    <t>20051027</t>
  </si>
  <si>
    <t>371727200510273594</t>
  </si>
  <si>
    <t>汉族</t>
  </si>
  <si>
    <t>530701</t>
  </si>
  <si>
    <t>电子商务</t>
  </si>
  <si>
    <t>2021级电子商务三二连读1班</t>
  </si>
  <si>
    <t>2024TS000189</t>
  </si>
  <si>
    <t>张欣沫</t>
  </si>
  <si>
    <t>女</t>
  </si>
  <si>
    <t>20051103</t>
  </si>
  <si>
    <t>370102200511030024</t>
  </si>
  <si>
    <t>2024TS000190</t>
  </si>
  <si>
    <t>刘心毅</t>
  </si>
  <si>
    <t>20060417</t>
  </si>
  <si>
    <t>370112200604170133</t>
  </si>
  <si>
    <t>2021级电子商务三二连读2班</t>
  </si>
  <si>
    <t>2024TS000191</t>
  </si>
  <si>
    <t>刘丁铭</t>
  </si>
  <si>
    <t>20060520</t>
  </si>
  <si>
    <t>370102200605200119</t>
  </si>
  <si>
    <t>2024TS000192</t>
  </si>
  <si>
    <t>张子淳</t>
  </si>
  <si>
    <t>20060706</t>
  </si>
  <si>
    <t>370103200607060080</t>
  </si>
  <si>
    <t>2024TS000193</t>
  </si>
  <si>
    <t>李晨悦</t>
  </si>
  <si>
    <t>20060320</t>
  </si>
  <si>
    <t>370682200603201926</t>
  </si>
  <si>
    <t>2024TS000194</t>
  </si>
  <si>
    <t>刘恩基</t>
  </si>
  <si>
    <t>20051003</t>
  </si>
  <si>
    <t>370103200510030010</t>
  </si>
  <si>
    <t>2024TS000195</t>
  </si>
  <si>
    <t>王培越</t>
  </si>
  <si>
    <t>20050820</t>
  </si>
  <si>
    <t>370103200508200092</t>
  </si>
  <si>
    <t>2024TS000196</t>
  </si>
  <si>
    <t>赵学霖</t>
  </si>
  <si>
    <t>20060820</t>
  </si>
  <si>
    <t>37011320060820021X</t>
  </si>
  <si>
    <t>2024TS000197</t>
  </si>
  <si>
    <t>杨俊杰</t>
  </si>
  <si>
    <t>20060420</t>
  </si>
  <si>
    <t>370105200604200052</t>
  </si>
  <si>
    <t>2024TS000198</t>
  </si>
  <si>
    <t>洪佳玮</t>
  </si>
  <si>
    <t>20050422</t>
  </si>
  <si>
    <t>35058320050422103X</t>
  </si>
  <si>
    <t>2024TS000199</t>
  </si>
  <si>
    <t>张睿晨</t>
  </si>
  <si>
    <t>20060307</t>
  </si>
  <si>
    <t>370105200603070022</t>
  </si>
  <si>
    <t>2024TS000200</t>
  </si>
  <si>
    <t>张铭芳</t>
  </si>
  <si>
    <t>20060206</t>
  </si>
  <si>
    <t>370112200602060168</t>
  </si>
  <si>
    <t>2024TS000201</t>
  </si>
  <si>
    <t>孟宪昱</t>
  </si>
  <si>
    <t>20060826</t>
  </si>
  <si>
    <t>37011220060826003X</t>
  </si>
  <si>
    <t>2024TS000202</t>
  </si>
  <si>
    <t>张欣雨</t>
  </si>
  <si>
    <t>370112200607060247</t>
  </si>
  <si>
    <t>2024TS000203</t>
  </si>
  <si>
    <t>房继文</t>
  </si>
  <si>
    <t>20060429</t>
  </si>
  <si>
    <t>370112200604290207</t>
  </si>
  <si>
    <t>2024TS000204</t>
  </si>
  <si>
    <t>郭梦琳</t>
  </si>
  <si>
    <t>20051121</t>
  </si>
  <si>
    <t>370112200511210044</t>
  </si>
  <si>
    <t>2024TS000205</t>
  </si>
  <si>
    <t>李加真</t>
  </si>
  <si>
    <t>20060709</t>
  </si>
  <si>
    <t>370112200607090147</t>
  </si>
  <si>
    <t>2024TS000206</t>
  </si>
  <si>
    <t>王洪雪</t>
  </si>
  <si>
    <t>20051208</t>
  </si>
  <si>
    <t>370112200512080261</t>
  </si>
  <si>
    <t>2024TS000207</t>
  </si>
  <si>
    <t>高玉莲</t>
  </si>
  <si>
    <t>20051004</t>
  </si>
  <si>
    <t>37011220051004008X</t>
  </si>
  <si>
    <t>拉祜族</t>
  </si>
  <si>
    <t>2024TS000208</t>
  </si>
  <si>
    <t>刘明敏</t>
  </si>
  <si>
    <t>20060130</t>
  </si>
  <si>
    <t>370112200601300182</t>
  </si>
  <si>
    <t>2024TS000209</t>
  </si>
  <si>
    <t>赵旭</t>
  </si>
  <si>
    <t>20060601</t>
  </si>
  <si>
    <t>370112200606010141</t>
  </si>
  <si>
    <t>2024TS000210</t>
  </si>
  <si>
    <t>尹三鑫</t>
  </si>
  <si>
    <t>20051118</t>
  </si>
  <si>
    <t>370125200511180131</t>
  </si>
  <si>
    <t>2024TS000211</t>
  </si>
  <si>
    <t>张睿</t>
  </si>
  <si>
    <t>20060703</t>
  </si>
  <si>
    <t>370125200607030023</t>
  </si>
  <si>
    <t>2024TS000212</t>
  </si>
  <si>
    <t>徐晨</t>
  </si>
  <si>
    <t>20060505</t>
  </si>
  <si>
    <t>370126200605050035</t>
  </si>
  <si>
    <t>2024TS000213</t>
  </si>
  <si>
    <t>赵汝鑫</t>
  </si>
  <si>
    <t>20060818</t>
  </si>
  <si>
    <t>370126200608180054</t>
  </si>
  <si>
    <t>2024TS000214</t>
  </si>
  <si>
    <t>王俊杰</t>
  </si>
  <si>
    <t>370126200511030033</t>
  </si>
  <si>
    <t>2024TS000215</t>
  </si>
  <si>
    <t>褚秋宇</t>
  </si>
  <si>
    <t>20050930</t>
  </si>
  <si>
    <t>370305200509304727</t>
  </si>
  <si>
    <t>2024TS000216</t>
  </si>
  <si>
    <t>张萌</t>
  </si>
  <si>
    <t>20061210</t>
  </si>
  <si>
    <t>370826200612104044</t>
  </si>
  <si>
    <t>2024TS000217</t>
  </si>
  <si>
    <t>张笑颜</t>
  </si>
  <si>
    <t>20060318</t>
  </si>
  <si>
    <t>370827200603182565</t>
  </si>
  <si>
    <t>2024TS000218</t>
  </si>
  <si>
    <t>石继朋</t>
  </si>
  <si>
    <t>20040209</t>
  </si>
  <si>
    <t>370832200402096012</t>
  </si>
  <si>
    <t>2024TS000219</t>
  </si>
  <si>
    <t>杨静</t>
  </si>
  <si>
    <t>20050828</t>
  </si>
  <si>
    <t>370923200508285021</t>
  </si>
  <si>
    <t>2024TS000220</t>
  </si>
  <si>
    <t>李鑫忠</t>
  </si>
  <si>
    <t>20050917</t>
  </si>
  <si>
    <t>371202200509176338</t>
  </si>
  <si>
    <t>2024TS000221</t>
  </si>
  <si>
    <t>左安欣</t>
  </si>
  <si>
    <t>20060827</t>
  </si>
  <si>
    <t>371321200608274229</t>
  </si>
  <si>
    <t>2024TS000222</t>
  </si>
  <si>
    <t>刘亦飞</t>
  </si>
  <si>
    <t>20050923</t>
  </si>
  <si>
    <t>371326200509230812</t>
  </si>
  <si>
    <t>2024TS000223</t>
  </si>
  <si>
    <t>李世博</t>
  </si>
  <si>
    <t>20051226</t>
  </si>
  <si>
    <t>371428200512263015</t>
  </si>
  <si>
    <t>2024TS000224</t>
  </si>
  <si>
    <t>夏玉珍</t>
  </si>
  <si>
    <t>20050324</t>
  </si>
  <si>
    <t>371424200503241249</t>
  </si>
  <si>
    <t>2024TS000225</t>
  </si>
  <si>
    <t>田佳怡</t>
  </si>
  <si>
    <t>20051020</t>
  </si>
  <si>
    <t>371424200510201229</t>
  </si>
  <si>
    <t>2024TS000226</t>
  </si>
  <si>
    <t>张冉冉</t>
  </si>
  <si>
    <t>371424200510041245</t>
  </si>
  <si>
    <t>2024TS000228</t>
  </si>
  <si>
    <t>李晓艳</t>
  </si>
  <si>
    <t>20030621</t>
  </si>
  <si>
    <t>37152220030621392X</t>
  </si>
  <si>
    <t>2024TS000229</t>
  </si>
  <si>
    <t>宋婷</t>
  </si>
  <si>
    <t>20050421</t>
  </si>
  <si>
    <t>371721200504215445</t>
  </si>
  <si>
    <t>2024TS000230</t>
  </si>
  <si>
    <t>甄斯敏</t>
  </si>
  <si>
    <t>20060813</t>
  </si>
  <si>
    <t>371723200608132428</t>
  </si>
  <si>
    <t>2024TS000232</t>
  </si>
  <si>
    <t>刘丹</t>
  </si>
  <si>
    <t>20050102</t>
  </si>
  <si>
    <t>371723200501022149</t>
  </si>
  <si>
    <t>2024TS000233</t>
  </si>
  <si>
    <t>赵保顺</t>
  </si>
  <si>
    <t>20060208</t>
  </si>
  <si>
    <t>37172320060208367X</t>
  </si>
  <si>
    <t>2024TS000234</t>
  </si>
  <si>
    <t>宋东升</t>
  </si>
  <si>
    <t>20050115</t>
  </si>
  <si>
    <t>371723200501153632</t>
  </si>
  <si>
    <t>2024TS000235</t>
  </si>
  <si>
    <t>安冉</t>
  </si>
  <si>
    <t>20051018</t>
  </si>
  <si>
    <t>371725200510185129</t>
  </si>
  <si>
    <t>2024TS000236</t>
  </si>
  <si>
    <t>梁甜甜</t>
  </si>
  <si>
    <t>20060201</t>
  </si>
  <si>
    <t>371725200602011644</t>
  </si>
  <si>
    <t>2024TS000237</t>
  </si>
  <si>
    <t>卢小曼</t>
  </si>
  <si>
    <t>20061107</t>
  </si>
  <si>
    <t>371728200611076000</t>
  </si>
  <si>
    <t>2024TS000238</t>
  </si>
  <si>
    <t>李文旭</t>
  </si>
  <si>
    <t>20050504</t>
  </si>
  <si>
    <t>371728200505043694</t>
  </si>
  <si>
    <t>2024TS000239</t>
  </si>
  <si>
    <t>刘艳玲</t>
  </si>
  <si>
    <t>20051026</t>
  </si>
  <si>
    <t>371728200510265988</t>
  </si>
  <si>
    <t>济南职业学院2026年专升本考试学生操行评定成绩</t>
    <phoneticPr fontId="2" type="noConversion"/>
  </si>
  <si>
    <t>所在班级</t>
    <phoneticPr fontId="2" type="noConversion"/>
  </si>
  <si>
    <t>专业方向</t>
    <phoneticPr fontId="2" type="noConversion"/>
  </si>
  <si>
    <t>电子商务</t>
    <phoneticPr fontId="2" type="noConversion"/>
  </si>
  <si>
    <t>专业英语</t>
  </si>
  <si>
    <t>党史教育</t>
  </si>
  <si>
    <t>影视制作与编辑</t>
  </si>
  <si>
    <t>直播运营</t>
  </si>
  <si>
    <t>电子商务案例</t>
  </si>
  <si>
    <t>商务礼仪</t>
  </si>
  <si>
    <t>视觉传达设计</t>
  </si>
  <si>
    <t>新媒体营销</t>
  </si>
  <si>
    <t>语文</t>
  </si>
  <si>
    <t>数学</t>
  </si>
  <si>
    <t>体育与健康</t>
  </si>
  <si>
    <t>缺考</t>
  </si>
  <si>
    <t>企业管理</t>
  </si>
  <si>
    <t>直播电商运营实训</t>
  </si>
  <si>
    <t>2021级电子商务三二连读1班</t>
    <phoneticPr fontId="2" type="noConversion"/>
  </si>
  <si>
    <t>学科成绩1</t>
  </si>
  <si>
    <t>学生操行评定实得成绩1</t>
  </si>
  <si>
    <t>综合测评成绩1</t>
  </si>
  <si>
    <t>学科成绩2</t>
    <phoneticPr fontId="2" type="noConversion"/>
  </si>
  <si>
    <t>学生操行评定实得成绩2</t>
    <phoneticPr fontId="2" type="noConversion"/>
  </si>
  <si>
    <t>综合测评成绩2</t>
    <phoneticPr fontId="2" type="noConversion"/>
  </si>
  <si>
    <t>综合测评成绩</t>
  </si>
  <si>
    <t>排名</t>
  </si>
  <si>
    <t>备注1（是否符合校荐条件）</t>
  </si>
  <si>
    <t>备注2（有无退役大学生士兵或省技能大赛三等及以上学生？）</t>
  </si>
  <si>
    <t>专业综合测评前60%</t>
  </si>
  <si>
    <t>2024-2025学年第一学期</t>
    <phoneticPr fontId="2" type="noConversion"/>
  </si>
  <si>
    <t>2024-2025学年第二学期成绩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</si>
</sst>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_);[Red]\(0\)"/>
    <numFmt numFmtId="178" formatCode="0.00_ "/>
  </numFmts>
  <fonts count="10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name val="SimSun"/>
      <charset val="134"/>
    </font>
    <font>
      <sz val="10"/>
      <name val="SimSun"/>
      <charset val="134"/>
    </font>
    <font>
      <sz val="12"/>
      <name val="宋体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/>
  </cellStyleXfs>
  <cellXfs count="4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49" fontId="4" fillId="2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0" xfId="0" applyFont="1" applyFill="1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49" fontId="0" fillId="0" borderId="1" xfId="0" applyNumberFormat="1" applyFont="1" applyFill="1" applyBorder="1" applyAlignment="1"/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176" fontId="0" fillId="0" borderId="0" xfId="0" applyNumberFormat="1" applyFont="1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0" fillId="0" borderId="5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V52"/>
  <sheetViews>
    <sheetView zoomScale="85" zoomScaleNormal="85" workbookViewId="0">
      <selection activeCell="A5" sqref="A5:K52"/>
    </sheetView>
  </sheetViews>
  <sheetFormatPr defaultRowHeight="13.5"/>
  <cols>
    <col min="1" max="1" width="9" customWidth="1"/>
    <col min="2" max="2" width="14" customWidth="1"/>
    <col min="10" max="10" width="25.75" customWidth="1"/>
    <col min="11" max="11" width="14.25" customWidth="1"/>
    <col min="22" max="22" width="10.25" customWidth="1"/>
  </cols>
  <sheetData>
    <row r="1" spans="1:22" ht="28.5" customHeight="1">
      <c r="A1" s="45" t="s">
        <v>214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22" s="1" customFormat="1" ht="33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9" t="s">
        <v>215</v>
      </c>
      <c r="K2" s="5" t="s">
        <v>216</v>
      </c>
      <c r="L2" s="11" t="s">
        <v>218</v>
      </c>
      <c r="M2" s="11" t="s">
        <v>219</v>
      </c>
      <c r="N2" s="11" t="s">
        <v>220</v>
      </c>
      <c r="O2" s="11" t="s">
        <v>221</v>
      </c>
      <c r="P2" s="11" t="s">
        <v>222</v>
      </c>
      <c r="Q2" s="11" t="s">
        <v>223</v>
      </c>
      <c r="R2" s="11" t="s">
        <v>224</v>
      </c>
      <c r="S2" s="11" t="s">
        <v>225</v>
      </c>
      <c r="T2" s="11" t="s">
        <v>226</v>
      </c>
      <c r="U2" s="11" t="s">
        <v>227</v>
      </c>
      <c r="V2" s="12" t="s">
        <v>228</v>
      </c>
    </row>
    <row r="3" spans="1:22" s="1" customFormat="1" ht="45.75" hidden="1" customHeight="1">
      <c r="A3" s="3">
        <v>28</v>
      </c>
      <c r="B3" s="4" t="s">
        <v>123</v>
      </c>
      <c r="C3" s="4" t="s">
        <v>124</v>
      </c>
      <c r="D3" s="4" t="s">
        <v>20</v>
      </c>
      <c r="E3" s="4" t="s">
        <v>125</v>
      </c>
      <c r="F3" s="4" t="s">
        <v>126</v>
      </c>
      <c r="G3" s="4" t="s">
        <v>14</v>
      </c>
      <c r="H3" s="4" t="s">
        <v>15</v>
      </c>
      <c r="I3" s="4" t="s">
        <v>16</v>
      </c>
      <c r="J3" s="3" t="s">
        <v>17</v>
      </c>
      <c r="K3" s="10" t="s">
        <v>217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</row>
    <row r="4" spans="1:22" ht="15" hidden="1" customHeight="1">
      <c r="A4" s="3">
        <v>20</v>
      </c>
      <c r="B4" s="4" t="s">
        <v>91</v>
      </c>
      <c r="C4" s="4" t="s">
        <v>92</v>
      </c>
      <c r="D4" s="4" t="s">
        <v>20</v>
      </c>
      <c r="E4" s="4" t="s">
        <v>93</v>
      </c>
      <c r="F4" s="4" t="s">
        <v>94</v>
      </c>
      <c r="G4" s="4" t="s">
        <v>95</v>
      </c>
      <c r="H4" s="4" t="s">
        <v>15</v>
      </c>
      <c r="I4" s="4" t="s">
        <v>16</v>
      </c>
      <c r="J4" s="3" t="s">
        <v>17</v>
      </c>
      <c r="K4" s="10" t="s">
        <v>217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4"/>
    </row>
    <row r="5" spans="1:22" ht="15" customHeight="1">
      <c r="A5" s="3">
        <v>46</v>
      </c>
      <c r="B5" s="4" t="s">
        <v>194</v>
      </c>
      <c r="C5" s="4" t="s">
        <v>195</v>
      </c>
      <c r="D5" s="4" t="s">
        <v>20</v>
      </c>
      <c r="E5" s="4" t="s">
        <v>196</v>
      </c>
      <c r="F5" s="4" t="s">
        <v>197</v>
      </c>
      <c r="G5" s="4" t="s">
        <v>14</v>
      </c>
      <c r="H5" s="4" t="s">
        <v>15</v>
      </c>
      <c r="I5" s="4" t="s">
        <v>16</v>
      </c>
      <c r="J5" s="3" t="s">
        <v>27</v>
      </c>
      <c r="K5" s="10" t="s">
        <v>217</v>
      </c>
      <c r="L5" s="3"/>
      <c r="M5" s="3"/>
      <c r="N5" s="3"/>
      <c r="O5" s="3"/>
      <c r="P5" s="3"/>
      <c r="Q5" s="3"/>
      <c r="R5" s="3"/>
      <c r="S5" s="3"/>
      <c r="T5" s="3"/>
      <c r="U5" s="3"/>
      <c r="V5" s="16"/>
    </row>
    <row r="6" spans="1:22" ht="15" hidden="1" customHeight="1">
      <c r="A6" s="3">
        <v>11</v>
      </c>
      <c r="B6" s="4" t="s">
        <v>56</v>
      </c>
      <c r="C6" s="4" t="s">
        <v>57</v>
      </c>
      <c r="D6" s="4" t="s">
        <v>11</v>
      </c>
      <c r="E6" s="4" t="s">
        <v>58</v>
      </c>
      <c r="F6" s="4" t="s">
        <v>59</v>
      </c>
      <c r="G6" s="4" t="s">
        <v>14</v>
      </c>
      <c r="H6" s="4" t="s">
        <v>15</v>
      </c>
      <c r="I6" s="4" t="s">
        <v>16</v>
      </c>
      <c r="J6" s="3" t="s">
        <v>17</v>
      </c>
      <c r="K6" s="10" t="s">
        <v>217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4"/>
    </row>
    <row r="7" spans="1:22" ht="15" customHeight="1">
      <c r="A7" s="3">
        <v>16</v>
      </c>
      <c r="B7" s="4" t="s">
        <v>75</v>
      </c>
      <c r="C7" s="4" t="s">
        <v>76</v>
      </c>
      <c r="D7" s="4" t="s">
        <v>20</v>
      </c>
      <c r="E7" s="4" t="s">
        <v>77</v>
      </c>
      <c r="F7" s="4" t="s">
        <v>78</v>
      </c>
      <c r="G7" s="4" t="s">
        <v>14</v>
      </c>
      <c r="H7" s="4" t="s">
        <v>15</v>
      </c>
      <c r="I7" s="4" t="s">
        <v>16</v>
      </c>
      <c r="J7" s="3" t="s">
        <v>27</v>
      </c>
      <c r="K7" s="10" t="s">
        <v>217</v>
      </c>
      <c r="L7" s="13">
        <v>52</v>
      </c>
      <c r="M7" s="13">
        <v>65</v>
      </c>
      <c r="N7" s="13">
        <v>62</v>
      </c>
      <c r="O7" s="13">
        <v>68</v>
      </c>
      <c r="P7" s="13">
        <v>60</v>
      </c>
      <c r="Q7" s="13">
        <v>99</v>
      </c>
      <c r="R7" s="13">
        <v>60</v>
      </c>
      <c r="S7" s="13">
        <v>61</v>
      </c>
      <c r="T7" s="13">
        <v>86</v>
      </c>
      <c r="U7" s="13">
        <v>55</v>
      </c>
      <c r="V7" s="14">
        <v>86</v>
      </c>
    </row>
    <row r="8" spans="1:22" ht="15" customHeight="1">
      <c r="A8" s="3">
        <v>17</v>
      </c>
      <c r="B8" s="4" t="s">
        <v>79</v>
      </c>
      <c r="C8" s="4" t="s">
        <v>80</v>
      </c>
      <c r="D8" s="4" t="s">
        <v>20</v>
      </c>
      <c r="E8" s="4" t="s">
        <v>81</v>
      </c>
      <c r="F8" s="4" t="s">
        <v>82</v>
      </c>
      <c r="G8" s="4" t="s">
        <v>14</v>
      </c>
      <c r="H8" s="4" t="s">
        <v>15</v>
      </c>
      <c r="I8" s="4" t="s">
        <v>16</v>
      </c>
      <c r="J8" s="3" t="s">
        <v>27</v>
      </c>
      <c r="K8" s="10" t="s">
        <v>217</v>
      </c>
      <c r="L8" s="13">
        <v>67</v>
      </c>
      <c r="M8" s="13">
        <v>91</v>
      </c>
      <c r="N8" s="13">
        <v>96</v>
      </c>
      <c r="O8" s="13">
        <v>90</v>
      </c>
      <c r="P8" s="13">
        <v>88</v>
      </c>
      <c r="Q8" s="13">
        <v>88</v>
      </c>
      <c r="R8" s="13">
        <v>93</v>
      </c>
      <c r="S8" s="13">
        <v>95</v>
      </c>
      <c r="T8" s="13">
        <v>88</v>
      </c>
      <c r="U8" s="13">
        <v>86</v>
      </c>
      <c r="V8" s="14">
        <v>87</v>
      </c>
    </row>
    <row r="9" spans="1:22" ht="15" customHeight="1">
      <c r="A9" s="3">
        <v>6</v>
      </c>
      <c r="B9" s="4" t="s">
        <v>36</v>
      </c>
      <c r="C9" s="4" t="s">
        <v>37</v>
      </c>
      <c r="D9" s="4" t="s">
        <v>20</v>
      </c>
      <c r="E9" s="4" t="s">
        <v>38</v>
      </c>
      <c r="F9" s="4" t="s">
        <v>39</v>
      </c>
      <c r="G9" s="4" t="s">
        <v>14</v>
      </c>
      <c r="H9" s="4" t="s">
        <v>15</v>
      </c>
      <c r="I9" s="4" t="s">
        <v>16</v>
      </c>
      <c r="J9" s="3" t="s">
        <v>27</v>
      </c>
      <c r="K9" s="10" t="s">
        <v>217</v>
      </c>
      <c r="L9" s="13">
        <v>73</v>
      </c>
      <c r="M9" s="13">
        <v>70</v>
      </c>
      <c r="N9" s="13">
        <v>60</v>
      </c>
      <c r="O9" s="13">
        <v>40</v>
      </c>
      <c r="P9" s="13">
        <v>60</v>
      </c>
      <c r="Q9" s="11" t="s">
        <v>229</v>
      </c>
      <c r="R9" s="13">
        <v>63</v>
      </c>
      <c r="S9" s="13">
        <v>61</v>
      </c>
      <c r="T9" s="13">
        <v>86</v>
      </c>
      <c r="U9" s="13">
        <v>73</v>
      </c>
      <c r="V9" s="14">
        <v>87</v>
      </c>
    </row>
    <row r="10" spans="1:22" ht="15" customHeight="1">
      <c r="A10" s="3">
        <v>18</v>
      </c>
      <c r="B10" s="4" t="s">
        <v>83</v>
      </c>
      <c r="C10" s="4" t="s">
        <v>84</v>
      </c>
      <c r="D10" s="4" t="s">
        <v>20</v>
      </c>
      <c r="E10" s="4" t="s">
        <v>85</v>
      </c>
      <c r="F10" s="4" t="s">
        <v>86</v>
      </c>
      <c r="G10" s="4" t="s">
        <v>14</v>
      </c>
      <c r="H10" s="4" t="s">
        <v>15</v>
      </c>
      <c r="I10" s="4" t="s">
        <v>16</v>
      </c>
      <c r="J10" s="3" t="s">
        <v>27</v>
      </c>
      <c r="K10" s="10" t="s">
        <v>217</v>
      </c>
      <c r="L10" s="13">
        <v>81</v>
      </c>
      <c r="M10" s="13">
        <v>77</v>
      </c>
      <c r="N10" s="13">
        <v>87</v>
      </c>
      <c r="O10" s="13">
        <v>86</v>
      </c>
      <c r="P10" s="13">
        <v>94</v>
      </c>
      <c r="Q10" s="13">
        <v>96</v>
      </c>
      <c r="R10" s="13">
        <v>94</v>
      </c>
      <c r="S10" s="13">
        <v>93</v>
      </c>
      <c r="T10" s="13">
        <v>96</v>
      </c>
      <c r="U10" s="13">
        <v>87</v>
      </c>
      <c r="V10" s="14">
        <v>92</v>
      </c>
    </row>
    <row r="11" spans="1:22" ht="15" hidden="1" customHeight="1">
      <c r="A11" s="3">
        <v>36</v>
      </c>
      <c r="B11" s="4" t="s">
        <v>155</v>
      </c>
      <c r="C11" s="4" t="s">
        <v>156</v>
      </c>
      <c r="D11" s="4" t="s">
        <v>11</v>
      </c>
      <c r="E11" s="4" t="s">
        <v>157</v>
      </c>
      <c r="F11" s="4" t="s">
        <v>158</v>
      </c>
      <c r="G11" s="4" t="s">
        <v>14</v>
      </c>
      <c r="H11" s="4" t="s">
        <v>15</v>
      </c>
      <c r="I11" s="4" t="s">
        <v>16</v>
      </c>
      <c r="J11" s="3" t="s">
        <v>17</v>
      </c>
      <c r="K11" s="10" t="s">
        <v>217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4"/>
    </row>
    <row r="12" spans="1:22" ht="15" hidden="1" customHeight="1">
      <c r="A12" s="3">
        <v>40</v>
      </c>
      <c r="B12" s="4" t="s">
        <v>170</v>
      </c>
      <c r="C12" s="4" t="s">
        <v>171</v>
      </c>
      <c r="D12" s="4" t="s">
        <v>20</v>
      </c>
      <c r="E12" s="4" t="s">
        <v>172</v>
      </c>
      <c r="F12" s="4" t="s">
        <v>173</v>
      </c>
      <c r="G12" s="4" t="s">
        <v>14</v>
      </c>
      <c r="H12" s="4" t="s">
        <v>15</v>
      </c>
      <c r="I12" s="4" t="s">
        <v>16</v>
      </c>
      <c r="J12" s="3" t="s">
        <v>17</v>
      </c>
      <c r="K12" s="10" t="s">
        <v>217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4"/>
    </row>
    <row r="13" spans="1:22" ht="15" hidden="1" customHeight="1">
      <c r="A13" s="3">
        <v>33</v>
      </c>
      <c r="B13" s="4" t="s">
        <v>143</v>
      </c>
      <c r="C13" s="4" t="s">
        <v>144</v>
      </c>
      <c r="D13" s="4" t="s">
        <v>11</v>
      </c>
      <c r="E13" s="4" t="s">
        <v>145</v>
      </c>
      <c r="F13" s="4" t="s">
        <v>146</v>
      </c>
      <c r="G13" s="4" t="s">
        <v>14</v>
      </c>
      <c r="H13" s="4" t="s">
        <v>15</v>
      </c>
      <c r="I13" s="4" t="s">
        <v>16</v>
      </c>
      <c r="J13" s="3" t="s">
        <v>17</v>
      </c>
      <c r="K13" s="10" t="s">
        <v>217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4"/>
    </row>
    <row r="14" spans="1:22" ht="15" hidden="1" customHeight="1">
      <c r="A14" s="3">
        <v>47</v>
      </c>
      <c r="B14" s="4" t="s">
        <v>198</v>
      </c>
      <c r="C14" s="4" t="s">
        <v>199</v>
      </c>
      <c r="D14" s="4" t="s">
        <v>20</v>
      </c>
      <c r="E14" s="4" t="s">
        <v>200</v>
      </c>
      <c r="F14" s="4" t="s">
        <v>201</v>
      </c>
      <c r="G14" s="4" t="s">
        <v>14</v>
      </c>
      <c r="H14" s="4" t="s">
        <v>15</v>
      </c>
      <c r="I14" s="4" t="s">
        <v>16</v>
      </c>
      <c r="J14" s="3" t="s">
        <v>17</v>
      </c>
      <c r="K14" s="10" t="s">
        <v>217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4"/>
    </row>
    <row r="15" spans="1:22" ht="15" customHeight="1">
      <c r="A15" s="3">
        <v>49</v>
      </c>
      <c r="B15" s="4" t="s">
        <v>206</v>
      </c>
      <c r="C15" s="4" t="s">
        <v>207</v>
      </c>
      <c r="D15" s="4" t="s">
        <v>11</v>
      </c>
      <c r="E15" s="4" t="s">
        <v>208</v>
      </c>
      <c r="F15" s="4" t="s">
        <v>209</v>
      </c>
      <c r="G15" s="4" t="s">
        <v>14</v>
      </c>
      <c r="H15" s="4" t="s">
        <v>15</v>
      </c>
      <c r="I15" s="4" t="s">
        <v>16</v>
      </c>
      <c r="J15" s="3" t="s">
        <v>27</v>
      </c>
      <c r="K15" s="10" t="s">
        <v>217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16"/>
    </row>
    <row r="16" spans="1:22" ht="15" hidden="1" customHeight="1">
      <c r="A16" s="3">
        <v>43</v>
      </c>
      <c r="B16" s="4" t="s">
        <v>182</v>
      </c>
      <c r="C16" s="4" t="s">
        <v>183</v>
      </c>
      <c r="D16" s="4" t="s">
        <v>20</v>
      </c>
      <c r="E16" s="4" t="s">
        <v>184</v>
      </c>
      <c r="F16" s="4" t="s">
        <v>185</v>
      </c>
      <c r="G16" s="4" t="s">
        <v>14</v>
      </c>
      <c r="H16" s="4" t="s">
        <v>15</v>
      </c>
      <c r="I16" s="4" t="s">
        <v>16</v>
      </c>
      <c r="J16" s="3" t="s">
        <v>17</v>
      </c>
      <c r="K16" s="10" t="s">
        <v>217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4"/>
    </row>
    <row r="17" spans="1:22" ht="15" hidden="1" customHeight="1">
      <c r="A17" s="3">
        <v>4</v>
      </c>
      <c r="B17" s="4" t="s">
        <v>28</v>
      </c>
      <c r="C17" s="4" t="s">
        <v>29</v>
      </c>
      <c r="D17" s="4" t="s">
        <v>11</v>
      </c>
      <c r="E17" s="4" t="s">
        <v>30</v>
      </c>
      <c r="F17" s="4" t="s">
        <v>31</v>
      </c>
      <c r="G17" s="4" t="s">
        <v>14</v>
      </c>
      <c r="H17" s="4" t="s">
        <v>15</v>
      </c>
      <c r="I17" s="4" t="s">
        <v>16</v>
      </c>
      <c r="J17" s="3" t="s">
        <v>17</v>
      </c>
      <c r="K17" s="10" t="s">
        <v>217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4"/>
    </row>
    <row r="18" spans="1:22" ht="15" customHeight="1">
      <c r="A18" s="3">
        <v>7</v>
      </c>
      <c r="B18" s="4" t="s">
        <v>40</v>
      </c>
      <c r="C18" s="4" t="s">
        <v>41</v>
      </c>
      <c r="D18" s="4" t="s">
        <v>11</v>
      </c>
      <c r="E18" s="4" t="s">
        <v>42</v>
      </c>
      <c r="F18" s="4" t="s">
        <v>43</v>
      </c>
      <c r="G18" s="4" t="s">
        <v>14</v>
      </c>
      <c r="H18" s="4" t="s">
        <v>15</v>
      </c>
      <c r="I18" s="4" t="s">
        <v>16</v>
      </c>
      <c r="J18" s="3" t="s">
        <v>27</v>
      </c>
      <c r="K18" s="10" t="s">
        <v>217</v>
      </c>
      <c r="L18" s="13">
        <v>76</v>
      </c>
      <c r="M18" s="13">
        <v>81</v>
      </c>
      <c r="N18" s="13">
        <v>67</v>
      </c>
      <c r="O18" s="13">
        <v>90</v>
      </c>
      <c r="P18" s="13">
        <v>68</v>
      </c>
      <c r="Q18" s="13">
        <v>90</v>
      </c>
      <c r="R18" s="13">
        <v>90</v>
      </c>
      <c r="S18" s="13">
        <v>61</v>
      </c>
      <c r="T18" s="13">
        <v>92</v>
      </c>
      <c r="U18" s="13">
        <v>95</v>
      </c>
      <c r="V18" s="14">
        <v>100</v>
      </c>
    </row>
    <row r="19" spans="1:22" ht="15" customHeight="1">
      <c r="A19" s="3">
        <v>3</v>
      </c>
      <c r="B19" s="4" t="s">
        <v>23</v>
      </c>
      <c r="C19" s="4" t="s">
        <v>24</v>
      </c>
      <c r="D19" s="4" t="s">
        <v>11</v>
      </c>
      <c r="E19" s="4" t="s">
        <v>25</v>
      </c>
      <c r="F19" s="4" t="s">
        <v>26</v>
      </c>
      <c r="G19" s="4" t="s">
        <v>14</v>
      </c>
      <c r="H19" s="4" t="s">
        <v>15</v>
      </c>
      <c r="I19" s="4" t="s">
        <v>16</v>
      </c>
      <c r="J19" s="3" t="s">
        <v>27</v>
      </c>
      <c r="K19" s="10" t="s">
        <v>217</v>
      </c>
      <c r="L19" s="13">
        <v>54</v>
      </c>
      <c r="M19" s="13">
        <v>61</v>
      </c>
      <c r="N19" s="13">
        <v>60</v>
      </c>
      <c r="O19" s="13">
        <v>71</v>
      </c>
      <c r="P19" s="13">
        <v>50</v>
      </c>
      <c r="Q19" s="13">
        <v>60</v>
      </c>
      <c r="R19" s="13">
        <v>64</v>
      </c>
      <c r="S19" s="13">
        <v>70</v>
      </c>
      <c r="T19" s="13">
        <v>62</v>
      </c>
      <c r="U19" s="13">
        <v>54</v>
      </c>
      <c r="V19" s="14">
        <v>82</v>
      </c>
    </row>
    <row r="20" spans="1:22" ht="15" customHeight="1">
      <c r="A20" s="3">
        <v>50</v>
      </c>
      <c r="B20" s="4" t="s">
        <v>210</v>
      </c>
      <c r="C20" s="4" t="s">
        <v>211</v>
      </c>
      <c r="D20" s="4" t="s">
        <v>20</v>
      </c>
      <c r="E20" s="4" t="s">
        <v>212</v>
      </c>
      <c r="F20" s="4" t="s">
        <v>213</v>
      </c>
      <c r="G20" s="4" t="s">
        <v>14</v>
      </c>
      <c r="H20" s="4" t="s">
        <v>15</v>
      </c>
      <c r="I20" s="4" t="s">
        <v>16</v>
      </c>
      <c r="J20" s="3" t="s">
        <v>27</v>
      </c>
      <c r="K20" s="10" t="s">
        <v>217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16"/>
    </row>
    <row r="21" spans="1:22" ht="15" customHeight="1">
      <c r="A21" s="3">
        <v>48</v>
      </c>
      <c r="B21" s="4" t="s">
        <v>202</v>
      </c>
      <c r="C21" s="4" t="s">
        <v>203</v>
      </c>
      <c r="D21" s="4" t="s">
        <v>20</v>
      </c>
      <c r="E21" s="4" t="s">
        <v>204</v>
      </c>
      <c r="F21" s="4" t="s">
        <v>205</v>
      </c>
      <c r="G21" s="4" t="s">
        <v>14</v>
      </c>
      <c r="H21" s="4" t="s">
        <v>15</v>
      </c>
      <c r="I21" s="4" t="s">
        <v>16</v>
      </c>
      <c r="J21" s="3" t="s">
        <v>27</v>
      </c>
      <c r="K21" s="10" t="s">
        <v>217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16"/>
    </row>
    <row r="22" spans="1:22" ht="15" hidden="1" customHeight="1">
      <c r="A22" s="3">
        <v>21</v>
      </c>
      <c r="B22" s="4" t="s">
        <v>96</v>
      </c>
      <c r="C22" s="4" t="s">
        <v>97</v>
      </c>
      <c r="D22" s="4" t="s">
        <v>20</v>
      </c>
      <c r="E22" s="4" t="s">
        <v>98</v>
      </c>
      <c r="F22" s="4" t="s">
        <v>99</v>
      </c>
      <c r="G22" s="4" t="s">
        <v>14</v>
      </c>
      <c r="H22" s="4" t="s">
        <v>15</v>
      </c>
      <c r="I22" s="4" t="s">
        <v>16</v>
      </c>
      <c r="J22" s="3" t="s">
        <v>17</v>
      </c>
      <c r="K22" s="10" t="s">
        <v>217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4"/>
    </row>
    <row r="23" spans="1:22" ht="15" hidden="1" customHeight="1">
      <c r="A23" s="3">
        <v>35</v>
      </c>
      <c r="B23" s="4" t="s">
        <v>151</v>
      </c>
      <c r="C23" s="4" t="s">
        <v>152</v>
      </c>
      <c r="D23" s="4" t="s">
        <v>11</v>
      </c>
      <c r="E23" s="4" t="s">
        <v>153</v>
      </c>
      <c r="F23" s="4" t="s">
        <v>154</v>
      </c>
      <c r="G23" s="4" t="s">
        <v>14</v>
      </c>
      <c r="H23" s="4" t="s">
        <v>15</v>
      </c>
      <c r="I23" s="4" t="s">
        <v>16</v>
      </c>
      <c r="J23" s="3" t="s">
        <v>17</v>
      </c>
      <c r="K23" s="10" t="s">
        <v>217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4"/>
    </row>
    <row r="24" spans="1:22" ht="15" customHeight="1">
      <c r="A24" s="3">
        <v>31</v>
      </c>
      <c r="B24" s="4" t="s">
        <v>135</v>
      </c>
      <c r="C24" s="4" t="s">
        <v>136</v>
      </c>
      <c r="D24" s="4" t="s">
        <v>11</v>
      </c>
      <c r="E24" s="4" t="s">
        <v>137</v>
      </c>
      <c r="F24" s="4" t="s">
        <v>138</v>
      </c>
      <c r="G24" s="4" t="s">
        <v>14</v>
      </c>
      <c r="H24" s="4" t="s">
        <v>15</v>
      </c>
      <c r="I24" s="4" t="s">
        <v>16</v>
      </c>
      <c r="J24" s="3" t="s">
        <v>27</v>
      </c>
      <c r="K24" s="10" t="s">
        <v>217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16"/>
    </row>
    <row r="25" spans="1:22" ht="15" customHeight="1">
      <c r="A25" s="3">
        <v>45</v>
      </c>
      <c r="B25" s="4" t="s">
        <v>190</v>
      </c>
      <c r="C25" s="4" t="s">
        <v>191</v>
      </c>
      <c r="D25" s="4" t="s">
        <v>11</v>
      </c>
      <c r="E25" s="4" t="s">
        <v>192</v>
      </c>
      <c r="F25" s="4" t="s">
        <v>193</v>
      </c>
      <c r="G25" s="4" t="s">
        <v>14</v>
      </c>
      <c r="H25" s="4" t="s">
        <v>15</v>
      </c>
      <c r="I25" s="4" t="s">
        <v>16</v>
      </c>
      <c r="J25" s="3" t="s">
        <v>27</v>
      </c>
      <c r="K25" s="10" t="s">
        <v>217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16"/>
    </row>
    <row r="26" spans="1:22" ht="15" hidden="1" customHeight="1">
      <c r="A26" s="3">
        <v>14</v>
      </c>
      <c r="B26" s="4" t="s">
        <v>68</v>
      </c>
      <c r="C26" s="4" t="s">
        <v>69</v>
      </c>
      <c r="D26" s="4" t="s">
        <v>11</v>
      </c>
      <c r="E26" s="4" t="s">
        <v>70</v>
      </c>
      <c r="F26" s="4" t="s">
        <v>71</v>
      </c>
      <c r="G26" s="4" t="s">
        <v>14</v>
      </c>
      <c r="H26" s="4" t="s">
        <v>15</v>
      </c>
      <c r="I26" s="4" t="s">
        <v>16</v>
      </c>
      <c r="J26" s="3" t="s">
        <v>17</v>
      </c>
      <c r="K26" s="10" t="s">
        <v>217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4"/>
    </row>
    <row r="27" spans="1:22" ht="15" hidden="1" customHeight="1">
      <c r="A27" s="2">
        <v>1</v>
      </c>
      <c r="B27" s="6" t="s">
        <v>9</v>
      </c>
      <c r="C27" s="7" t="s">
        <v>10</v>
      </c>
      <c r="D27" s="7" t="s">
        <v>11</v>
      </c>
      <c r="E27" s="7" t="s">
        <v>12</v>
      </c>
      <c r="F27" s="7" t="s">
        <v>13</v>
      </c>
      <c r="G27" s="7" t="s">
        <v>14</v>
      </c>
      <c r="H27" s="7" t="s">
        <v>15</v>
      </c>
      <c r="I27" s="7" t="s">
        <v>16</v>
      </c>
      <c r="J27" s="8" t="s">
        <v>17</v>
      </c>
      <c r="K27" s="10" t="s">
        <v>217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4"/>
    </row>
    <row r="28" spans="1:22" ht="15" customHeight="1">
      <c r="A28" s="3">
        <v>41</v>
      </c>
      <c r="B28" s="4" t="s">
        <v>174</v>
      </c>
      <c r="C28" s="4" t="s">
        <v>175</v>
      </c>
      <c r="D28" s="4" t="s">
        <v>20</v>
      </c>
      <c r="E28" s="4" t="s">
        <v>176</v>
      </c>
      <c r="F28" s="4" t="s">
        <v>177</v>
      </c>
      <c r="G28" s="4" t="s">
        <v>14</v>
      </c>
      <c r="H28" s="4" t="s">
        <v>15</v>
      </c>
      <c r="I28" s="4" t="s">
        <v>16</v>
      </c>
      <c r="J28" s="3" t="s">
        <v>27</v>
      </c>
      <c r="K28" s="10" t="s">
        <v>217</v>
      </c>
    </row>
    <row r="29" spans="1:22" ht="15" customHeight="1">
      <c r="A29" s="3">
        <v>38</v>
      </c>
      <c r="B29" s="4" t="s">
        <v>163</v>
      </c>
      <c r="C29" s="4" t="s">
        <v>164</v>
      </c>
      <c r="D29" s="4" t="s">
        <v>20</v>
      </c>
      <c r="E29" s="4" t="s">
        <v>165</v>
      </c>
      <c r="F29" s="4" t="s">
        <v>166</v>
      </c>
      <c r="G29" s="4" t="s">
        <v>14</v>
      </c>
      <c r="H29" s="4" t="s">
        <v>15</v>
      </c>
      <c r="I29" s="4" t="s">
        <v>16</v>
      </c>
      <c r="J29" s="3" t="s">
        <v>27</v>
      </c>
      <c r="K29" s="10" t="s">
        <v>217</v>
      </c>
    </row>
    <row r="30" spans="1:22" ht="15" hidden="1" customHeight="1">
      <c r="A30" s="3">
        <v>25</v>
      </c>
      <c r="B30" s="4" t="s">
        <v>112</v>
      </c>
      <c r="C30" s="4" t="s">
        <v>113</v>
      </c>
      <c r="D30" s="4" t="s">
        <v>11</v>
      </c>
      <c r="E30" s="4" t="s">
        <v>114</v>
      </c>
      <c r="F30" s="4" t="s">
        <v>115</v>
      </c>
      <c r="G30" s="4" t="s">
        <v>14</v>
      </c>
      <c r="H30" s="4" t="s">
        <v>15</v>
      </c>
      <c r="I30" s="4" t="s">
        <v>16</v>
      </c>
      <c r="J30" s="3" t="s">
        <v>17</v>
      </c>
      <c r="K30" s="10" t="s">
        <v>217</v>
      </c>
    </row>
    <row r="31" spans="1:22" ht="15" hidden="1" customHeight="1">
      <c r="A31" s="3">
        <v>32</v>
      </c>
      <c r="B31" s="4" t="s">
        <v>139</v>
      </c>
      <c r="C31" s="4" t="s">
        <v>140</v>
      </c>
      <c r="D31" s="4" t="s">
        <v>20</v>
      </c>
      <c r="E31" s="4" t="s">
        <v>141</v>
      </c>
      <c r="F31" s="4" t="s">
        <v>142</v>
      </c>
      <c r="G31" s="4" t="s">
        <v>14</v>
      </c>
      <c r="H31" s="4" t="s">
        <v>15</v>
      </c>
      <c r="I31" s="4" t="s">
        <v>16</v>
      </c>
      <c r="J31" s="3" t="s">
        <v>17</v>
      </c>
      <c r="K31" s="10" t="s">
        <v>217</v>
      </c>
    </row>
    <row r="32" spans="1:22" ht="15" hidden="1" customHeight="1">
      <c r="A32" s="3">
        <v>10</v>
      </c>
      <c r="B32" s="4" t="s">
        <v>52</v>
      </c>
      <c r="C32" s="4" t="s">
        <v>53</v>
      </c>
      <c r="D32" s="4" t="s">
        <v>11</v>
      </c>
      <c r="E32" s="4" t="s">
        <v>54</v>
      </c>
      <c r="F32" s="4" t="s">
        <v>55</v>
      </c>
      <c r="G32" s="4" t="s">
        <v>14</v>
      </c>
      <c r="H32" s="4" t="s">
        <v>15</v>
      </c>
      <c r="I32" s="4" t="s">
        <v>16</v>
      </c>
      <c r="J32" s="3" t="s">
        <v>17</v>
      </c>
      <c r="K32" s="10" t="s">
        <v>217</v>
      </c>
    </row>
    <row r="33" spans="1:22" ht="15" customHeight="1">
      <c r="A33" s="3">
        <v>19</v>
      </c>
      <c r="B33" s="4" t="s">
        <v>87</v>
      </c>
      <c r="C33" s="4" t="s">
        <v>88</v>
      </c>
      <c r="D33" s="4" t="s">
        <v>20</v>
      </c>
      <c r="E33" s="4" t="s">
        <v>89</v>
      </c>
      <c r="F33" s="4" t="s">
        <v>90</v>
      </c>
      <c r="G33" s="4" t="s">
        <v>14</v>
      </c>
      <c r="H33" s="4" t="s">
        <v>15</v>
      </c>
      <c r="I33" s="4" t="s">
        <v>16</v>
      </c>
      <c r="J33" s="3" t="s">
        <v>27</v>
      </c>
      <c r="K33" s="10" t="s">
        <v>217</v>
      </c>
      <c r="L33" s="15">
        <v>67</v>
      </c>
      <c r="M33" s="15">
        <v>72</v>
      </c>
      <c r="N33" s="15">
        <v>72</v>
      </c>
      <c r="O33" s="15">
        <v>92</v>
      </c>
      <c r="P33" s="15">
        <v>88</v>
      </c>
      <c r="Q33" s="15">
        <v>87</v>
      </c>
      <c r="R33" s="15">
        <v>89</v>
      </c>
      <c r="S33" s="15">
        <v>90</v>
      </c>
      <c r="T33" s="15">
        <v>87</v>
      </c>
      <c r="U33" s="15">
        <v>79</v>
      </c>
      <c r="V33" s="15">
        <v>87</v>
      </c>
    </row>
    <row r="34" spans="1:22" ht="15" hidden="1" customHeight="1">
      <c r="A34" s="3">
        <v>29</v>
      </c>
      <c r="B34" s="4" t="s">
        <v>127</v>
      </c>
      <c r="C34" s="4" t="s">
        <v>128</v>
      </c>
      <c r="D34" s="4" t="s">
        <v>20</v>
      </c>
      <c r="E34" s="4" t="s">
        <v>129</v>
      </c>
      <c r="F34" s="4" t="s">
        <v>130</v>
      </c>
      <c r="G34" s="4" t="s">
        <v>14</v>
      </c>
      <c r="H34" s="4" t="s">
        <v>15</v>
      </c>
      <c r="I34" s="4" t="s">
        <v>16</v>
      </c>
      <c r="J34" s="3" t="s">
        <v>17</v>
      </c>
      <c r="K34" s="10" t="s">
        <v>217</v>
      </c>
    </row>
    <row r="35" spans="1:22" ht="15" hidden="1" customHeight="1">
      <c r="A35" s="3">
        <v>24</v>
      </c>
      <c r="B35" s="4" t="s">
        <v>108</v>
      </c>
      <c r="C35" s="4" t="s">
        <v>109</v>
      </c>
      <c r="D35" s="4" t="s">
        <v>20</v>
      </c>
      <c r="E35" s="4" t="s">
        <v>110</v>
      </c>
      <c r="F35" s="4" t="s">
        <v>111</v>
      </c>
      <c r="G35" s="4" t="s">
        <v>14</v>
      </c>
      <c r="H35" s="4" t="s">
        <v>15</v>
      </c>
      <c r="I35" s="4" t="s">
        <v>16</v>
      </c>
      <c r="J35" s="3" t="s">
        <v>17</v>
      </c>
      <c r="K35" s="10" t="s">
        <v>217</v>
      </c>
    </row>
    <row r="36" spans="1:22" ht="15" hidden="1" customHeight="1">
      <c r="A36" s="3">
        <v>12</v>
      </c>
      <c r="B36" s="4" t="s">
        <v>60</v>
      </c>
      <c r="C36" s="4" t="s">
        <v>61</v>
      </c>
      <c r="D36" s="4" t="s">
        <v>20</v>
      </c>
      <c r="E36" s="4" t="s">
        <v>62</v>
      </c>
      <c r="F36" s="4" t="s">
        <v>63</v>
      </c>
      <c r="G36" s="4" t="s">
        <v>14</v>
      </c>
      <c r="H36" s="4" t="s">
        <v>15</v>
      </c>
      <c r="I36" s="4" t="s">
        <v>16</v>
      </c>
      <c r="J36" s="3" t="s">
        <v>17</v>
      </c>
      <c r="K36" s="10" t="s">
        <v>217</v>
      </c>
    </row>
    <row r="37" spans="1:22" ht="15" hidden="1" customHeight="1">
      <c r="A37" s="3">
        <v>30</v>
      </c>
      <c r="B37" s="4" t="s">
        <v>131</v>
      </c>
      <c r="C37" s="4" t="s">
        <v>132</v>
      </c>
      <c r="D37" s="4" t="s">
        <v>20</v>
      </c>
      <c r="E37" s="4" t="s">
        <v>133</v>
      </c>
      <c r="F37" s="4" t="s">
        <v>134</v>
      </c>
      <c r="G37" s="4" t="s">
        <v>14</v>
      </c>
      <c r="H37" s="4" t="s">
        <v>15</v>
      </c>
      <c r="I37" s="4" t="s">
        <v>16</v>
      </c>
      <c r="J37" s="3" t="s">
        <v>17</v>
      </c>
      <c r="K37" s="10" t="s">
        <v>217</v>
      </c>
    </row>
    <row r="38" spans="1:22" ht="15" hidden="1" customHeight="1">
      <c r="A38" s="3">
        <v>2</v>
      </c>
      <c r="B38" s="4" t="s">
        <v>18</v>
      </c>
      <c r="C38" s="4" t="s">
        <v>19</v>
      </c>
      <c r="D38" s="4" t="s">
        <v>20</v>
      </c>
      <c r="E38" s="4" t="s">
        <v>21</v>
      </c>
      <c r="F38" s="4" t="s">
        <v>22</v>
      </c>
      <c r="G38" s="4" t="s">
        <v>14</v>
      </c>
      <c r="H38" s="4" t="s">
        <v>15</v>
      </c>
      <c r="I38" s="4" t="s">
        <v>16</v>
      </c>
      <c r="J38" s="3" t="s">
        <v>17</v>
      </c>
      <c r="K38" s="10" t="s">
        <v>217</v>
      </c>
    </row>
    <row r="39" spans="1:22" ht="15" customHeight="1">
      <c r="A39" s="3">
        <v>27</v>
      </c>
      <c r="B39" s="4" t="s">
        <v>120</v>
      </c>
      <c r="C39" s="4" t="s">
        <v>121</v>
      </c>
      <c r="D39" s="4" t="s">
        <v>11</v>
      </c>
      <c r="E39" s="4" t="s">
        <v>21</v>
      </c>
      <c r="F39" s="4" t="s">
        <v>122</v>
      </c>
      <c r="G39" s="4" t="s">
        <v>14</v>
      </c>
      <c r="H39" s="4" t="s">
        <v>15</v>
      </c>
      <c r="I39" s="4" t="s">
        <v>16</v>
      </c>
      <c r="J39" s="3" t="s">
        <v>27</v>
      </c>
      <c r="K39" s="10" t="s">
        <v>217</v>
      </c>
    </row>
    <row r="40" spans="1:22" ht="15" customHeight="1">
      <c r="A40" s="3">
        <v>8</v>
      </c>
      <c r="B40" s="4" t="s">
        <v>44</v>
      </c>
      <c r="C40" s="4" t="s">
        <v>45</v>
      </c>
      <c r="D40" s="4" t="s">
        <v>11</v>
      </c>
      <c r="E40" s="4" t="s">
        <v>46</v>
      </c>
      <c r="F40" s="4" t="s">
        <v>47</v>
      </c>
      <c r="G40" s="4" t="s">
        <v>14</v>
      </c>
      <c r="H40" s="4" t="s">
        <v>15</v>
      </c>
      <c r="I40" s="4" t="s">
        <v>16</v>
      </c>
      <c r="J40" s="3" t="s">
        <v>27</v>
      </c>
      <c r="K40" s="10" t="s">
        <v>217</v>
      </c>
      <c r="L40" s="15">
        <v>86</v>
      </c>
      <c r="M40" s="15">
        <v>82</v>
      </c>
      <c r="N40" s="15">
        <v>83</v>
      </c>
      <c r="O40" s="15">
        <v>93</v>
      </c>
      <c r="P40" s="15">
        <v>99</v>
      </c>
      <c r="Q40" s="15">
        <v>100</v>
      </c>
      <c r="R40" s="15">
        <v>94</v>
      </c>
      <c r="S40" s="15">
        <v>75</v>
      </c>
      <c r="T40" s="15">
        <v>94</v>
      </c>
      <c r="U40" s="15">
        <v>99</v>
      </c>
      <c r="V40" s="15">
        <v>92</v>
      </c>
    </row>
    <row r="41" spans="1:22" ht="15" customHeight="1">
      <c r="A41" s="3">
        <v>37</v>
      </c>
      <c r="B41" s="4" t="s">
        <v>159</v>
      </c>
      <c r="C41" s="4" t="s">
        <v>160</v>
      </c>
      <c r="D41" s="4" t="s">
        <v>20</v>
      </c>
      <c r="E41" s="4" t="s">
        <v>161</v>
      </c>
      <c r="F41" s="4" t="s">
        <v>162</v>
      </c>
      <c r="G41" s="4" t="s">
        <v>14</v>
      </c>
      <c r="H41" s="4" t="s">
        <v>15</v>
      </c>
      <c r="I41" s="4" t="s">
        <v>16</v>
      </c>
      <c r="J41" s="3" t="s">
        <v>27</v>
      </c>
      <c r="K41" s="10" t="s">
        <v>217</v>
      </c>
    </row>
    <row r="42" spans="1:22" ht="15" hidden="1" customHeight="1">
      <c r="A42" s="3">
        <v>15</v>
      </c>
      <c r="B42" s="4" t="s">
        <v>72</v>
      </c>
      <c r="C42" s="4" t="s">
        <v>73</v>
      </c>
      <c r="D42" s="4" t="s">
        <v>20</v>
      </c>
      <c r="E42" s="4" t="s">
        <v>34</v>
      </c>
      <c r="F42" s="4" t="s">
        <v>74</v>
      </c>
      <c r="G42" s="4" t="s">
        <v>14</v>
      </c>
      <c r="H42" s="4" t="s">
        <v>15</v>
      </c>
      <c r="I42" s="4" t="s">
        <v>16</v>
      </c>
      <c r="J42" s="3" t="s">
        <v>17</v>
      </c>
      <c r="K42" s="10" t="s">
        <v>217</v>
      </c>
    </row>
    <row r="43" spans="1:22" ht="15" customHeight="1">
      <c r="A43" s="3">
        <v>23</v>
      </c>
      <c r="B43" s="4" t="s">
        <v>104</v>
      </c>
      <c r="C43" s="4" t="s">
        <v>105</v>
      </c>
      <c r="D43" s="4" t="s">
        <v>11</v>
      </c>
      <c r="E43" s="4" t="s">
        <v>106</v>
      </c>
      <c r="F43" s="4" t="s">
        <v>107</v>
      </c>
      <c r="G43" s="4" t="s">
        <v>14</v>
      </c>
      <c r="H43" s="4" t="s">
        <v>15</v>
      </c>
      <c r="I43" s="4" t="s">
        <v>16</v>
      </c>
      <c r="J43" s="3" t="s">
        <v>27</v>
      </c>
      <c r="K43" s="10" t="s">
        <v>217</v>
      </c>
      <c r="L43" s="15">
        <v>68</v>
      </c>
      <c r="M43" s="15">
        <v>79</v>
      </c>
      <c r="N43" s="15">
        <v>82</v>
      </c>
      <c r="O43" s="15">
        <v>71</v>
      </c>
      <c r="P43" s="15">
        <v>80</v>
      </c>
      <c r="Q43" s="15">
        <v>99</v>
      </c>
      <c r="R43" s="15">
        <v>85</v>
      </c>
      <c r="S43" s="15">
        <v>72</v>
      </c>
      <c r="T43" s="15">
        <v>89</v>
      </c>
      <c r="U43" s="15">
        <v>70</v>
      </c>
      <c r="V43" s="15">
        <v>82</v>
      </c>
    </row>
    <row r="44" spans="1:22" ht="15" hidden="1" customHeight="1">
      <c r="A44" s="3">
        <v>9</v>
      </c>
      <c r="B44" s="4" t="s">
        <v>48</v>
      </c>
      <c r="C44" s="4" t="s">
        <v>49</v>
      </c>
      <c r="D44" s="4" t="s">
        <v>11</v>
      </c>
      <c r="E44" s="4" t="s">
        <v>50</v>
      </c>
      <c r="F44" s="4" t="s">
        <v>51</v>
      </c>
      <c r="G44" s="4" t="s">
        <v>14</v>
      </c>
      <c r="H44" s="4" t="s">
        <v>15</v>
      </c>
      <c r="I44" s="4" t="s">
        <v>16</v>
      </c>
      <c r="J44" s="3" t="s">
        <v>17</v>
      </c>
      <c r="K44" s="10" t="s">
        <v>217</v>
      </c>
    </row>
    <row r="45" spans="1:22" ht="15" hidden="1" customHeight="1">
      <c r="A45" s="3">
        <v>42</v>
      </c>
      <c r="B45" s="4" t="s">
        <v>178</v>
      </c>
      <c r="C45" s="4" t="s">
        <v>179</v>
      </c>
      <c r="D45" s="4" t="s">
        <v>20</v>
      </c>
      <c r="E45" s="4" t="s">
        <v>180</v>
      </c>
      <c r="F45" s="4" t="s">
        <v>181</v>
      </c>
      <c r="G45" s="4" t="s">
        <v>14</v>
      </c>
      <c r="H45" s="4" t="s">
        <v>15</v>
      </c>
      <c r="I45" s="4" t="s">
        <v>16</v>
      </c>
      <c r="J45" s="3" t="s">
        <v>17</v>
      </c>
      <c r="K45" s="10" t="s">
        <v>217</v>
      </c>
    </row>
    <row r="46" spans="1:22" ht="15" customHeight="1">
      <c r="A46" s="3">
        <v>13</v>
      </c>
      <c r="B46" s="4" t="s">
        <v>64</v>
      </c>
      <c r="C46" s="4" t="s">
        <v>65</v>
      </c>
      <c r="D46" s="4" t="s">
        <v>20</v>
      </c>
      <c r="E46" s="4" t="s">
        <v>66</v>
      </c>
      <c r="F46" s="4" t="s">
        <v>67</v>
      </c>
      <c r="G46" s="4" t="s">
        <v>14</v>
      </c>
      <c r="H46" s="4" t="s">
        <v>15</v>
      </c>
      <c r="I46" s="4" t="s">
        <v>16</v>
      </c>
      <c r="J46" s="3" t="s">
        <v>27</v>
      </c>
      <c r="K46" s="10" t="s">
        <v>217</v>
      </c>
      <c r="L46" s="15">
        <v>61</v>
      </c>
      <c r="M46" s="15">
        <v>77</v>
      </c>
      <c r="N46" s="15">
        <v>68</v>
      </c>
      <c r="O46" s="15">
        <v>89</v>
      </c>
      <c r="P46" s="15">
        <v>68</v>
      </c>
      <c r="Q46" s="15">
        <v>100</v>
      </c>
      <c r="R46" s="15">
        <v>80</v>
      </c>
      <c r="S46" s="15">
        <v>72</v>
      </c>
      <c r="T46" s="15">
        <v>89</v>
      </c>
      <c r="U46" s="15">
        <v>60</v>
      </c>
      <c r="V46" s="15">
        <v>100</v>
      </c>
    </row>
    <row r="47" spans="1:22" ht="15" customHeight="1">
      <c r="A47" s="3">
        <v>39</v>
      </c>
      <c r="B47" s="4" t="s">
        <v>167</v>
      </c>
      <c r="C47" s="4" t="s">
        <v>168</v>
      </c>
      <c r="D47" s="4" t="s">
        <v>20</v>
      </c>
      <c r="E47" s="4" t="s">
        <v>93</v>
      </c>
      <c r="F47" s="4" t="s">
        <v>169</v>
      </c>
      <c r="G47" s="4" t="s">
        <v>14</v>
      </c>
      <c r="H47" s="4" t="s">
        <v>15</v>
      </c>
      <c r="I47" s="4" t="s">
        <v>16</v>
      </c>
      <c r="J47" s="3" t="s">
        <v>27</v>
      </c>
      <c r="K47" s="10" t="s">
        <v>217</v>
      </c>
    </row>
    <row r="48" spans="1:22" ht="15" customHeight="1">
      <c r="A48" s="3">
        <v>5</v>
      </c>
      <c r="B48" s="4" t="s">
        <v>32</v>
      </c>
      <c r="C48" s="4" t="s">
        <v>33</v>
      </c>
      <c r="D48" s="4" t="s">
        <v>20</v>
      </c>
      <c r="E48" s="4" t="s">
        <v>34</v>
      </c>
      <c r="F48" s="4" t="s">
        <v>35</v>
      </c>
      <c r="G48" s="4" t="s">
        <v>14</v>
      </c>
      <c r="H48" s="4" t="s">
        <v>15</v>
      </c>
      <c r="I48" s="4" t="s">
        <v>16</v>
      </c>
      <c r="J48" s="3" t="s">
        <v>27</v>
      </c>
      <c r="K48" s="10" t="s">
        <v>217</v>
      </c>
      <c r="L48" s="15">
        <v>65</v>
      </c>
      <c r="M48" s="15">
        <v>91</v>
      </c>
      <c r="N48" s="15">
        <v>75</v>
      </c>
      <c r="O48" s="15">
        <v>91</v>
      </c>
      <c r="P48" s="15">
        <v>81</v>
      </c>
      <c r="Q48" s="15">
        <v>99</v>
      </c>
      <c r="R48" s="15">
        <v>90</v>
      </c>
      <c r="S48" s="15">
        <v>72</v>
      </c>
      <c r="T48" s="15">
        <v>89</v>
      </c>
      <c r="U48" s="15">
        <v>69</v>
      </c>
      <c r="V48" s="15">
        <v>100</v>
      </c>
    </row>
    <row r="49" spans="1:22" ht="15" hidden="1" customHeight="1">
      <c r="A49" s="3">
        <v>34</v>
      </c>
      <c r="B49" s="4" t="s">
        <v>147</v>
      </c>
      <c r="C49" s="4" t="s">
        <v>148</v>
      </c>
      <c r="D49" s="4" t="s">
        <v>20</v>
      </c>
      <c r="E49" s="4" t="s">
        <v>149</v>
      </c>
      <c r="F49" s="4" t="s">
        <v>150</v>
      </c>
      <c r="G49" s="4" t="s">
        <v>14</v>
      </c>
      <c r="H49" s="4" t="s">
        <v>15</v>
      </c>
      <c r="I49" s="4" t="s">
        <v>16</v>
      </c>
      <c r="J49" s="3" t="s">
        <v>17</v>
      </c>
      <c r="K49" s="10" t="s">
        <v>217</v>
      </c>
    </row>
    <row r="50" spans="1:22" ht="15" customHeight="1">
      <c r="A50" s="3">
        <v>44</v>
      </c>
      <c r="B50" s="4" t="s">
        <v>186</v>
      </c>
      <c r="C50" s="4" t="s">
        <v>187</v>
      </c>
      <c r="D50" s="4" t="s">
        <v>11</v>
      </c>
      <c r="E50" s="4" t="s">
        <v>188</v>
      </c>
      <c r="F50" s="4" t="s">
        <v>189</v>
      </c>
      <c r="G50" s="4" t="s">
        <v>14</v>
      </c>
      <c r="H50" s="4" t="s">
        <v>15</v>
      </c>
      <c r="I50" s="4" t="s">
        <v>16</v>
      </c>
      <c r="J50" s="3" t="s">
        <v>27</v>
      </c>
      <c r="K50" s="10" t="s">
        <v>217</v>
      </c>
    </row>
    <row r="51" spans="1:22" ht="15" customHeight="1">
      <c r="A51" s="3">
        <v>26</v>
      </c>
      <c r="B51" s="4" t="s">
        <v>116</v>
      </c>
      <c r="C51" s="4" t="s">
        <v>117</v>
      </c>
      <c r="D51" s="4" t="s">
        <v>11</v>
      </c>
      <c r="E51" s="4" t="s">
        <v>118</v>
      </c>
      <c r="F51" s="4" t="s">
        <v>119</v>
      </c>
      <c r="G51" s="4" t="s">
        <v>14</v>
      </c>
      <c r="H51" s="4" t="s">
        <v>15</v>
      </c>
      <c r="I51" s="4" t="s">
        <v>16</v>
      </c>
      <c r="J51" s="3" t="s">
        <v>27</v>
      </c>
      <c r="K51" s="10" t="s">
        <v>217</v>
      </c>
    </row>
    <row r="52" spans="1:22" ht="15" customHeight="1">
      <c r="A52" s="3">
        <v>22</v>
      </c>
      <c r="B52" s="4" t="s">
        <v>100</v>
      </c>
      <c r="C52" s="4" t="s">
        <v>101</v>
      </c>
      <c r="D52" s="4" t="s">
        <v>20</v>
      </c>
      <c r="E52" s="4" t="s">
        <v>102</v>
      </c>
      <c r="F52" s="4" t="s">
        <v>103</v>
      </c>
      <c r="G52" s="4" t="s">
        <v>14</v>
      </c>
      <c r="H52" s="4" t="s">
        <v>15</v>
      </c>
      <c r="I52" s="4" t="s">
        <v>16</v>
      </c>
      <c r="J52" s="3" t="s">
        <v>27</v>
      </c>
      <c r="K52" s="10" t="s">
        <v>217</v>
      </c>
      <c r="L52" s="15">
        <v>82</v>
      </c>
      <c r="M52" s="15">
        <v>74</v>
      </c>
      <c r="N52" s="15">
        <v>76</v>
      </c>
      <c r="O52" s="15">
        <v>89</v>
      </c>
      <c r="P52" s="15">
        <v>83</v>
      </c>
      <c r="Q52" s="15">
        <v>100</v>
      </c>
      <c r="R52" s="15">
        <v>90</v>
      </c>
      <c r="S52" s="15">
        <v>80</v>
      </c>
      <c r="T52" s="15">
        <v>89</v>
      </c>
      <c r="U52" s="15">
        <v>85</v>
      </c>
      <c r="V52" s="15">
        <v>92</v>
      </c>
    </row>
  </sheetData>
  <autoFilter ref="A2:K52">
    <filterColumn colId="9">
      <filters>
        <filter val="2021级电子商务三二连读2班"/>
      </filters>
    </filterColumn>
    <sortState ref="A3:K49">
      <sortCondition ref="C3:C52"/>
    </sortState>
  </autoFilter>
  <sortState ref="A5:V52">
    <sortCondition ref="C3:C52"/>
  </sortState>
  <mergeCells count="1">
    <mergeCell ref="A1:K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52"/>
  <sheetViews>
    <sheetView tabSelected="1" topLeftCell="X1" workbookViewId="0">
      <selection activeCell="AK13" sqref="AK13"/>
    </sheetView>
  </sheetViews>
  <sheetFormatPr defaultRowHeight="13.5"/>
  <cols>
    <col min="1" max="1" width="6.25" style="17" customWidth="1"/>
    <col min="2" max="2" width="13.875" style="17" customWidth="1"/>
    <col min="3" max="3" width="8.5" style="17" customWidth="1"/>
    <col min="4" max="4" width="6.125" style="17" customWidth="1"/>
    <col min="5" max="7" width="9" style="17" customWidth="1"/>
    <col min="8" max="8" width="28.625" style="17" customWidth="1"/>
    <col min="9" max="9" width="9" style="17" customWidth="1"/>
    <col min="10" max="10" width="8.25" style="17" customWidth="1"/>
    <col min="11" max="21" width="9" style="17" customWidth="1"/>
    <col min="22" max="22" width="8.75" style="17" customWidth="1"/>
    <col min="23" max="23" width="9" style="17" customWidth="1"/>
    <col min="24" max="28" width="9" customWidth="1"/>
    <col min="29" max="29" width="9.5" style="20" customWidth="1"/>
    <col min="30" max="30" width="11.625" customWidth="1"/>
    <col min="31" max="31" width="25.625" style="20" customWidth="1"/>
    <col min="32" max="32" width="9" style="20"/>
    <col min="34" max="34" width="22.375" customWidth="1"/>
    <col min="35" max="35" width="17" customWidth="1"/>
  </cols>
  <sheetData>
    <row r="1" spans="1:35" ht="33.75" customHeight="1">
      <c r="J1" s="46" t="s">
        <v>244</v>
      </c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6" t="s">
        <v>245</v>
      </c>
      <c r="Y1" s="47"/>
      <c r="Z1" s="47"/>
      <c r="AA1" s="47"/>
      <c r="AB1" s="47"/>
      <c r="AC1" s="47"/>
      <c r="AD1" s="47"/>
      <c r="AE1" s="47"/>
      <c r="AF1" s="33"/>
      <c r="AG1" s="17"/>
      <c r="AH1" s="17"/>
      <c r="AI1" s="17"/>
    </row>
    <row r="2" spans="1:35" s="1" customFormat="1" ht="42.75" customHeight="1">
      <c r="A2" s="25" t="s">
        <v>0</v>
      </c>
      <c r="B2" s="25" t="s">
        <v>1</v>
      </c>
      <c r="C2" s="25" t="s">
        <v>2</v>
      </c>
      <c r="D2" s="25" t="s">
        <v>3</v>
      </c>
      <c r="E2" s="25" t="s">
        <v>6</v>
      </c>
      <c r="F2" s="25" t="s">
        <v>7</v>
      </c>
      <c r="G2" s="25" t="s">
        <v>8</v>
      </c>
      <c r="H2" s="9" t="s">
        <v>215</v>
      </c>
      <c r="I2" s="9" t="s">
        <v>216</v>
      </c>
      <c r="J2" s="18" t="s">
        <v>218</v>
      </c>
      <c r="K2" s="18" t="s">
        <v>219</v>
      </c>
      <c r="L2" s="18" t="s">
        <v>220</v>
      </c>
      <c r="M2" s="18" t="s">
        <v>221</v>
      </c>
      <c r="N2" s="18" t="s">
        <v>222</v>
      </c>
      <c r="O2" s="18" t="s">
        <v>223</v>
      </c>
      <c r="P2" s="18" t="s">
        <v>224</v>
      </c>
      <c r="Q2" s="18" t="s">
        <v>225</v>
      </c>
      <c r="R2" s="18" t="s">
        <v>226</v>
      </c>
      <c r="S2" s="18" t="s">
        <v>227</v>
      </c>
      <c r="T2" s="19" t="s">
        <v>228</v>
      </c>
      <c r="U2" s="34" t="s">
        <v>233</v>
      </c>
      <c r="V2" s="34" t="s">
        <v>234</v>
      </c>
      <c r="W2" s="35" t="s">
        <v>235</v>
      </c>
      <c r="X2" s="18" t="s">
        <v>218</v>
      </c>
      <c r="Y2" s="18" t="s">
        <v>230</v>
      </c>
      <c r="Z2" s="18" t="s">
        <v>231</v>
      </c>
      <c r="AA2" s="18" t="s">
        <v>226</v>
      </c>
      <c r="AB2" s="18" t="s">
        <v>227</v>
      </c>
      <c r="AC2" s="36" t="s">
        <v>236</v>
      </c>
      <c r="AD2" s="34" t="s">
        <v>237</v>
      </c>
      <c r="AE2" s="36" t="s">
        <v>238</v>
      </c>
      <c r="AF2" s="21" t="s">
        <v>239</v>
      </c>
      <c r="AG2" s="21" t="s">
        <v>240</v>
      </c>
      <c r="AH2" s="22" t="s">
        <v>241</v>
      </c>
      <c r="AI2" s="23" t="s">
        <v>242</v>
      </c>
    </row>
    <row r="3" spans="1:35" s="1" customFormat="1" ht="23.25" customHeight="1">
      <c r="A3" s="26">
        <v>32</v>
      </c>
      <c r="B3" s="27" t="s">
        <v>139</v>
      </c>
      <c r="C3" s="27" t="s">
        <v>140</v>
      </c>
      <c r="D3" s="27" t="s">
        <v>20</v>
      </c>
      <c r="E3" s="27" t="s">
        <v>14</v>
      </c>
      <c r="F3" s="27" t="s">
        <v>15</v>
      </c>
      <c r="G3" s="27" t="s">
        <v>16</v>
      </c>
      <c r="H3" s="26" t="s">
        <v>17</v>
      </c>
      <c r="I3" s="28" t="s">
        <v>217</v>
      </c>
      <c r="J3" s="37">
        <v>98</v>
      </c>
      <c r="K3" s="37">
        <v>82</v>
      </c>
      <c r="L3" s="37">
        <v>89</v>
      </c>
      <c r="M3" s="37">
        <v>89</v>
      </c>
      <c r="N3" s="37">
        <v>99</v>
      </c>
      <c r="O3" s="37">
        <v>99</v>
      </c>
      <c r="P3" s="37">
        <v>93</v>
      </c>
      <c r="Q3" s="37">
        <v>96</v>
      </c>
      <c r="R3" s="37">
        <v>94</v>
      </c>
      <c r="S3" s="37">
        <v>99</v>
      </c>
      <c r="T3" s="38">
        <v>97</v>
      </c>
      <c r="U3" s="35">
        <f t="shared" ref="U3:U34" si="0">(J3+L3+N3+Q3+R3+S3+K3*0.8+M3*0.8+O3*0.8+P3*0.8+T3*0.8)/(6+5*0.8)</f>
        <v>94.300000000000011</v>
      </c>
      <c r="V3" s="35">
        <v>100</v>
      </c>
      <c r="W3" s="39">
        <f t="shared" ref="W3:W34" si="1">U3*0.8+V3*0.2</f>
        <v>95.440000000000012</v>
      </c>
      <c r="X3" s="40">
        <v>100</v>
      </c>
      <c r="Y3" s="40">
        <v>97</v>
      </c>
      <c r="Z3" s="40">
        <v>97</v>
      </c>
      <c r="AA3" s="40">
        <v>97</v>
      </c>
      <c r="AB3" s="40">
        <v>100</v>
      </c>
      <c r="AC3" s="41">
        <f t="shared" ref="AC3:AC34" si="2">(X3+Y3+Z3+AA3+AB3)/5</f>
        <v>98.2</v>
      </c>
      <c r="AD3" s="26">
        <v>100</v>
      </c>
      <c r="AE3" s="41">
        <f t="shared" ref="AE3:AE34" si="3">AC3*0.8+AD3*0.2</f>
        <v>98.56</v>
      </c>
      <c r="AF3" s="41">
        <f t="shared" ref="AF3:AF34" si="4">(W3+AE3)/2</f>
        <v>97</v>
      </c>
      <c r="AG3" s="26">
        <v>1</v>
      </c>
      <c r="AH3" s="24" t="s">
        <v>243</v>
      </c>
      <c r="AI3" s="26"/>
    </row>
    <row r="4" spans="1:35" ht="15" customHeight="1">
      <c r="A4" s="26">
        <v>2</v>
      </c>
      <c r="B4" s="27" t="s">
        <v>18</v>
      </c>
      <c r="C4" s="27" t="s">
        <v>19</v>
      </c>
      <c r="D4" s="27" t="s">
        <v>20</v>
      </c>
      <c r="E4" s="27" t="s">
        <v>14</v>
      </c>
      <c r="F4" s="27" t="s">
        <v>15</v>
      </c>
      <c r="G4" s="27" t="s">
        <v>16</v>
      </c>
      <c r="H4" s="26" t="s">
        <v>17</v>
      </c>
      <c r="I4" s="28" t="s">
        <v>217</v>
      </c>
      <c r="J4" s="37">
        <v>82</v>
      </c>
      <c r="K4" s="37">
        <v>91</v>
      </c>
      <c r="L4" s="37">
        <v>99</v>
      </c>
      <c r="M4" s="37">
        <v>92</v>
      </c>
      <c r="N4" s="37">
        <v>100</v>
      </c>
      <c r="O4" s="37">
        <v>100</v>
      </c>
      <c r="P4" s="37">
        <v>95</v>
      </c>
      <c r="Q4" s="37">
        <v>92</v>
      </c>
      <c r="R4" s="37">
        <v>95</v>
      </c>
      <c r="S4" s="37">
        <v>98</v>
      </c>
      <c r="T4" s="38">
        <v>85</v>
      </c>
      <c r="U4" s="35">
        <f t="shared" si="0"/>
        <v>93.64</v>
      </c>
      <c r="V4" s="35">
        <v>100</v>
      </c>
      <c r="W4" s="39">
        <f t="shared" si="1"/>
        <v>94.912000000000006</v>
      </c>
      <c r="X4" s="40">
        <v>100</v>
      </c>
      <c r="Y4" s="40">
        <v>100</v>
      </c>
      <c r="Z4" s="40">
        <v>100</v>
      </c>
      <c r="AA4" s="40">
        <v>94</v>
      </c>
      <c r="AB4" s="40">
        <v>100</v>
      </c>
      <c r="AC4" s="41">
        <f t="shared" si="2"/>
        <v>98.8</v>
      </c>
      <c r="AD4" s="26">
        <v>100</v>
      </c>
      <c r="AE4" s="41">
        <f t="shared" si="3"/>
        <v>99.04</v>
      </c>
      <c r="AF4" s="41">
        <f t="shared" si="4"/>
        <v>96.975999999999999</v>
      </c>
      <c r="AG4" s="26">
        <v>2</v>
      </c>
      <c r="AH4" s="24" t="s">
        <v>243</v>
      </c>
      <c r="AI4" s="26"/>
    </row>
    <row r="5" spans="1:35" ht="15" customHeight="1">
      <c r="A5" s="26">
        <v>37</v>
      </c>
      <c r="B5" s="27" t="s">
        <v>159</v>
      </c>
      <c r="C5" s="27" t="s">
        <v>160</v>
      </c>
      <c r="D5" s="27" t="s">
        <v>20</v>
      </c>
      <c r="E5" s="27" t="s">
        <v>14</v>
      </c>
      <c r="F5" s="27" t="s">
        <v>15</v>
      </c>
      <c r="G5" s="27" t="s">
        <v>16</v>
      </c>
      <c r="H5" s="26" t="s">
        <v>27</v>
      </c>
      <c r="I5" s="28" t="s">
        <v>217</v>
      </c>
      <c r="J5" s="37">
        <v>89</v>
      </c>
      <c r="K5" s="37">
        <v>89</v>
      </c>
      <c r="L5" s="37">
        <v>87</v>
      </c>
      <c r="M5" s="37">
        <v>94</v>
      </c>
      <c r="N5" s="37">
        <v>100</v>
      </c>
      <c r="O5" s="37">
        <v>97</v>
      </c>
      <c r="P5" s="37">
        <v>94</v>
      </c>
      <c r="Q5" s="37">
        <v>100</v>
      </c>
      <c r="R5" s="37">
        <v>93</v>
      </c>
      <c r="S5" s="37">
        <v>98</v>
      </c>
      <c r="T5" s="38">
        <v>90</v>
      </c>
      <c r="U5" s="35">
        <f t="shared" si="0"/>
        <v>93.820000000000022</v>
      </c>
      <c r="V5" s="35">
        <v>98</v>
      </c>
      <c r="W5" s="39">
        <f t="shared" si="1"/>
        <v>94.656000000000034</v>
      </c>
      <c r="X5" s="40">
        <v>100</v>
      </c>
      <c r="Y5" s="40">
        <v>98</v>
      </c>
      <c r="Z5" s="40">
        <v>97</v>
      </c>
      <c r="AA5" s="40">
        <v>92</v>
      </c>
      <c r="AB5" s="40">
        <v>100</v>
      </c>
      <c r="AC5" s="41">
        <f t="shared" si="2"/>
        <v>97.4</v>
      </c>
      <c r="AD5" s="26">
        <v>98</v>
      </c>
      <c r="AE5" s="41">
        <f t="shared" si="3"/>
        <v>97.52000000000001</v>
      </c>
      <c r="AF5" s="41">
        <f t="shared" si="4"/>
        <v>96.088000000000022</v>
      </c>
      <c r="AG5" s="26">
        <v>3</v>
      </c>
      <c r="AH5" s="24" t="s">
        <v>243</v>
      </c>
      <c r="AI5" s="26"/>
    </row>
    <row r="6" spans="1:35" ht="15" customHeight="1">
      <c r="A6" s="26">
        <v>39</v>
      </c>
      <c r="B6" s="27" t="s">
        <v>167</v>
      </c>
      <c r="C6" s="27" t="s">
        <v>168</v>
      </c>
      <c r="D6" s="27" t="s">
        <v>20</v>
      </c>
      <c r="E6" s="27" t="s">
        <v>14</v>
      </c>
      <c r="F6" s="27" t="s">
        <v>15</v>
      </c>
      <c r="G6" s="27" t="s">
        <v>16</v>
      </c>
      <c r="H6" s="26" t="s">
        <v>27</v>
      </c>
      <c r="I6" s="28" t="s">
        <v>217</v>
      </c>
      <c r="J6" s="37">
        <v>92</v>
      </c>
      <c r="K6" s="37">
        <v>89</v>
      </c>
      <c r="L6" s="37">
        <v>94</v>
      </c>
      <c r="M6" s="37">
        <v>94</v>
      </c>
      <c r="N6" s="37">
        <v>100</v>
      </c>
      <c r="O6" s="37">
        <v>99</v>
      </c>
      <c r="P6" s="37">
        <v>93</v>
      </c>
      <c r="Q6" s="37">
        <v>98</v>
      </c>
      <c r="R6" s="37">
        <v>93</v>
      </c>
      <c r="S6" s="37">
        <v>97</v>
      </c>
      <c r="T6" s="38">
        <v>90</v>
      </c>
      <c r="U6" s="35">
        <f t="shared" si="0"/>
        <v>94.600000000000009</v>
      </c>
      <c r="V6" s="35">
        <v>98</v>
      </c>
      <c r="W6" s="39">
        <f t="shared" si="1"/>
        <v>95.28</v>
      </c>
      <c r="X6" s="40">
        <v>90</v>
      </c>
      <c r="Y6" s="40">
        <v>95</v>
      </c>
      <c r="Z6" s="40">
        <v>97</v>
      </c>
      <c r="AA6" s="40">
        <v>97</v>
      </c>
      <c r="AB6" s="40">
        <v>99</v>
      </c>
      <c r="AC6" s="41">
        <f t="shared" si="2"/>
        <v>95.6</v>
      </c>
      <c r="AD6" s="26">
        <v>100</v>
      </c>
      <c r="AE6" s="41">
        <f t="shared" si="3"/>
        <v>96.48</v>
      </c>
      <c r="AF6" s="41">
        <f t="shared" si="4"/>
        <v>95.88</v>
      </c>
      <c r="AG6" s="26">
        <v>4</v>
      </c>
      <c r="AH6" s="24" t="s">
        <v>243</v>
      </c>
      <c r="AI6" s="26"/>
    </row>
    <row r="7" spans="1:35" ht="15" customHeight="1">
      <c r="A7" s="26">
        <v>50</v>
      </c>
      <c r="B7" s="27" t="s">
        <v>210</v>
      </c>
      <c r="C7" s="27" t="s">
        <v>211</v>
      </c>
      <c r="D7" s="27" t="s">
        <v>20</v>
      </c>
      <c r="E7" s="27" t="s">
        <v>14</v>
      </c>
      <c r="F7" s="27" t="s">
        <v>15</v>
      </c>
      <c r="G7" s="27" t="s">
        <v>16</v>
      </c>
      <c r="H7" s="26" t="s">
        <v>27</v>
      </c>
      <c r="I7" s="28" t="s">
        <v>217</v>
      </c>
      <c r="J7" s="37">
        <v>90</v>
      </c>
      <c r="K7" s="37">
        <v>84</v>
      </c>
      <c r="L7" s="37">
        <v>95</v>
      </c>
      <c r="M7" s="37">
        <v>93</v>
      </c>
      <c r="N7" s="37">
        <v>97</v>
      </c>
      <c r="O7" s="37">
        <v>97</v>
      </c>
      <c r="P7" s="37">
        <v>93</v>
      </c>
      <c r="Q7" s="37">
        <v>98</v>
      </c>
      <c r="R7" s="37">
        <v>91</v>
      </c>
      <c r="S7" s="37">
        <v>96</v>
      </c>
      <c r="T7" s="38">
        <v>80</v>
      </c>
      <c r="U7" s="35">
        <f t="shared" si="0"/>
        <v>92.460000000000008</v>
      </c>
      <c r="V7" s="42">
        <v>98</v>
      </c>
      <c r="W7" s="39">
        <f t="shared" si="1"/>
        <v>93.568000000000012</v>
      </c>
      <c r="X7" s="40">
        <v>100</v>
      </c>
      <c r="Y7" s="40">
        <v>98</v>
      </c>
      <c r="Z7" s="40">
        <v>97</v>
      </c>
      <c r="AA7" s="40">
        <v>97</v>
      </c>
      <c r="AB7" s="40">
        <v>98</v>
      </c>
      <c r="AC7" s="41">
        <f t="shared" si="2"/>
        <v>98</v>
      </c>
      <c r="AD7" s="26">
        <v>92</v>
      </c>
      <c r="AE7" s="41">
        <f t="shared" si="3"/>
        <v>96.800000000000011</v>
      </c>
      <c r="AF7" s="41">
        <f t="shared" si="4"/>
        <v>95.184000000000012</v>
      </c>
      <c r="AG7" s="26">
        <v>5</v>
      </c>
      <c r="AH7" s="24" t="s">
        <v>243</v>
      </c>
      <c r="AI7" s="26"/>
    </row>
    <row r="8" spans="1:35" ht="15" customHeight="1">
      <c r="A8" s="26">
        <v>48</v>
      </c>
      <c r="B8" s="27" t="s">
        <v>202</v>
      </c>
      <c r="C8" s="27" t="s">
        <v>203</v>
      </c>
      <c r="D8" s="27" t="s">
        <v>20</v>
      </c>
      <c r="E8" s="27" t="s">
        <v>14</v>
      </c>
      <c r="F8" s="27" t="s">
        <v>15</v>
      </c>
      <c r="G8" s="27" t="s">
        <v>16</v>
      </c>
      <c r="H8" s="26" t="s">
        <v>27</v>
      </c>
      <c r="I8" s="28" t="s">
        <v>217</v>
      </c>
      <c r="J8" s="37">
        <v>84</v>
      </c>
      <c r="K8" s="37">
        <v>92</v>
      </c>
      <c r="L8" s="37">
        <v>87</v>
      </c>
      <c r="M8" s="37">
        <v>93</v>
      </c>
      <c r="N8" s="37">
        <v>99</v>
      </c>
      <c r="O8" s="37">
        <v>99</v>
      </c>
      <c r="P8" s="37">
        <v>93</v>
      </c>
      <c r="Q8" s="37">
        <v>98</v>
      </c>
      <c r="R8" s="37">
        <v>94</v>
      </c>
      <c r="S8" s="37">
        <v>98</v>
      </c>
      <c r="T8" s="38">
        <v>80</v>
      </c>
      <c r="U8" s="35">
        <f t="shared" si="0"/>
        <v>92.56</v>
      </c>
      <c r="V8" s="42">
        <v>98</v>
      </c>
      <c r="W8" s="39">
        <f t="shared" si="1"/>
        <v>93.647999999999996</v>
      </c>
      <c r="X8" s="40">
        <v>96</v>
      </c>
      <c r="Y8" s="40">
        <v>98</v>
      </c>
      <c r="Z8" s="40">
        <v>97</v>
      </c>
      <c r="AA8" s="40">
        <v>93</v>
      </c>
      <c r="AB8" s="40">
        <v>99</v>
      </c>
      <c r="AC8" s="41">
        <f t="shared" si="2"/>
        <v>96.6</v>
      </c>
      <c r="AD8" s="26">
        <v>96</v>
      </c>
      <c r="AE8" s="41">
        <f t="shared" si="3"/>
        <v>96.48</v>
      </c>
      <c r="AF8" s="41">
        <f t="shared" si="4"/>
        <v>95.063999999999993</v>
      </c>
      <c r="AG8" s="26">
        <v>6</v>
      </c>
      <c r="AH8" s="24" t="s">
        <v>243</v>
      </c>
      <c r="AI8" s="26"/>
    </row>
    <row r="9" spans="1:35" ht="15" customHeight="1">
      <c r="A9" s="26">
        <v>43</v>
      </c>
      <c r="B9" s="27" t="s">
        <v>182</v>
      </c>
      <c r="C9" s="27" t="s">
        <v>183</v>
      </c>
      <c r="D9" s="27" t="s">
        <v>20</v>
      </c>
      <c r="E9" s="27" t="s">
        <v>14</v>
      </c>
      <c r="F9" s="27" t="s">
        <v>15</v>
      </c>
      <c r="G9" s="27" t="s">
        <v>16</v>
      </c>
      <c r="H9" s="26" t="s">
        <v>17</v>
      </c>
      <c r="I9" s="28" t="s">
        <v>217</v>
      </c>
      <c r="J9" s="37">
        <v>86</v>
      </c>
      <c r="K9" s="37">
        <v>82</v>
      </c>
      <c r="L9" s="37">
        <v>83</v>
      </c>
      <c r="M9" s="37">
        <v>93</v>
      </c>
      <c r="N9" s="37">
        <v>99</v>
      </c>
      <c r="O9" s="37">
        <v>100</v>
      </c>
      <c r="P9" s="37">
        <v>94</v>
      </c>
      <c r="Q9" s="37">
        <v>75</v>
      </c>
      <c r="R9" s="37">
        <v>94</v>
      </c>
      <c r="S9" s="37">
        <v>99</v>
      </c>
      <c r="T9" s="38">
        <v>92</v>
      </c>
      <c r="U9" s="35">
        <f t="shared" si="0"/>
        <v>90.48</v>
      </c>
      <c r="V9" s="42">
        <v>98</v>
      </c>
      <c r="W9" s="39">
        <f t="shared" si="1"/>
        <v>91.984000000000009</v>
      </c>
      <c r="X9" s="40">
        <v>100</v>
      </c>
      <c r="Y9" s="40">
        <v>95</v>
      </c>
      <c r="Z9" s="40">
        <v>95</v>
      </c>
      <c r="AA9" s="40">
        <v>97</v>
      </c>
      <c r="AB9" s="40">
        <v>100</v>
      </c>
      <c r="AC9" s="41">
        <f t="shared" si="2"/>
        <v>97.4</v>
      </c>
      <c r="AD9" s="26">
        <v>100</v>
      </c>
      <c r="AE9" s="41">
        <f t="shared" si="3"/>
        <v>97.920000000000016</v>
      </c>
      <c r="AF9" s="41">
        <f t="shared" si="4"/>
        <v>94.952000000000012</v>
      </c>
      <c r="AG9" s="26">
        <v>7</v>
      </c>
      <c r="AH9" s="24" t="s">
        <v>243</v>
      </c>
      <c r="AI9" s="26"/>
    </row>
    <row r="10" spans="1:35" ht="15" customHeight="1">
      <c r="A10" s="26">
        <v>16</v>
      </c>
      <c r="B10" s="27" t="s">
        <v>75</v>
      </c>
      <c r="C10" s="27" t="s">
        <v>76</v>
      </c>
      <c r="D10" s="27" t="s">
        <v>20</v>
      </c>
      <c r="E10" s="27" t="s">
        <v>14</v>
      </c>
      <c r="F10" s="27" t="s">
        <v>15</v>
      </c>
      <c r="G10" s="27" t="s">
        <v>16</v>
      </c>
      <c r="H10" s="26" t="s">
        <v>27</v>
      </c>
      <c r="I10" s="28" t="s">
        <v>217</v>
      </c>
      <c r="J10" s="37">
        <v>94</v>
      </c>
      <c r="K10" s="37">
        <v>85</v>
      </c>
      <c r="L10" s="37">
        <v>82</v>
      </c>
      <c r="M10" s="37">
        <v>91</v>
      </c>
      <c r="N10" s="37">
        <v>93</v>
      </c>
      <c r="O10" s="37">
        <v>100</v>
      </c>
      <c r="P10" s="37">
        <v>92</v>
      </c>
      <c r="Q10" s="37">
        <v>96</v>
      </c>
      <c r="R10" s="37">
        <v>89</v>
      </c>
      <c r="S10" s="37">
        <v>98</v>
      </c>
      <c r="T10" s="38">
        <v>95</v>
      </c>
      <c r="U10" s="35">
        <f t="shared" si="0"/>
        <v>92.24</v>
      </c>
      <c r="V10" s="42">
        <v>98</v>
      </c>
      <c r="W10" s="39">
        <f t="shared" si="1"/>
        <v>93.391999999999996</v>
      </c>
      <c r="X10" s="40">
        <v>100</v>
      </c>
      <c r="Y10" s="40">
        <v>95</v>
      </c>
      <c r="Z10" s="40">
        <v>97</v>
      </c>
      <c r="AA10" s="40">
        <v>89</v>
      </c>
      <c r="AB10" s="40">
        <v>99</v>
      </c>
      <c r="AC10" s="41">
        <f t="shared" si="2"/>
        <v>96</v>
      </c>
      <c r="AD10" s="26">
        <v>98</v>
      </c>
      <c r="AE10" s="41">
        <f t="shared" si="3"/>
        <v>96.4</v>
      </c>
      <c r="AF10" s="41">
        <f t="shared" si="4"/>
        <v>94.896000000000001</v>
      </c>
      <c r="AG10" s="26">
        <v>8</v>
      </c>
      <c r="AH10" s="24" t="s">
        <v>243</v>
      </c>
      <c r="AI10" s="26"/>
    </row>
    <row r="11" spans="1:35" ht="15" customHeight="1">
      <c r="A11" s="26">
        <v>22</v>
      </c>
      <c r="B11" s="27" t="s">
        <v>100</v>
      </c>
      <c r="C11" s="27" t="s">
        <v>101</v>
      </c>
      <c r="D11" s="27" t="s">
        <v>20</v>
      </c>
      <c r="E11" s="27" t="s">
        <v>14</v>
      </c>
      <c r="F11" s="27" t="s">
        <v>15</v>
      </c>
      <c r="G11" s="27" t="s">
        <v>16</v>
      </c>
      <c r="H11" s="26" t="s">
        <v>27</v>
      </c>
      <c r="I11" s="28" t="s">
        <v>217</v>
      </c>
      <c r="J11" s="37">
        <v>95</v>
      </c>
      <c r="K11" s="37">
        <v>89</v>
      </c>
      <c r="L11" s="37">
        <v>79</v>
      </c>
      <c r="M11" s="37">
        <v>90</v>
      </c>
      <c r="N11" s="37">
        <v>99</v>
      </c>
      <c r="O11" s="37">
        <v>99</v>
      </c>
      <c r="P11" s="37">
        <v>93</v>
      </c>
      <c r="Q11" s="37">
        <v>100</v>
      </c>
      <c r="R11" s="37">
        <v>89</v>
      </c>
      <c r="S11" s="37">
        <v>94</v>
      </c>
      <c r="T11" s="38">
        <v>90</v>
      </c>
      <c r="U11" s="35">
        <f t="shared" si="0"/>
        <v>92.48</v>
      </c>
      <c r="V11" s="35">
        <v>99</v>
      </c>
      <c r="W11" s="39">
        <f t="shared" si="1"/>
        <v>93.784000000000006</v>
      </c>
      <c r="X11" s="40">
        <v>100</v>
      </c>
      <c r="Y11" s="40">
        <v>95</v>
      </c>
      <c r="Z11" s="40">
        <v>97</v>
      </c>
      <c r="AA11" s="40">
        <v>88</v>
      </c>
      <c r="AB11" s="40">
        <v>96</v>
      </c>
      <c r="AC11" s="41">
        <f t="shared" si="2"/>
        <v>95.2</v>
      </c>
      <c r="AD11" s="26">
        <v>98</v>
      </c>
      <c r="AE11" s="41">
        <f t="shared" si="3"/>
        <v>95.760000000000019</v>
      </c>
      <c r="AF11" s="41">
        <f t="shared" si="4"/>
        <v>94.77200000000002</v>
      </c>
      <c r="AG11" s="26">
        <v>9</v>
      </c>
      <c r="AH11" s="24" t="s">
        <v>243</v>
      </c>
      <c r="AI11" s="26"/>
    </row>
    <row r="12" spans="1:35" ht="15" customHeight="1">
      <c r="A12" s="26">
        <v>19</v>
      </c>
      <c r="B12" s="27" t="s">
        <v>87</v>
      </c>
      <c r="C12" s="27" t="s">
        <v>88</v>
      </c>
      <c r="D12" s="27" t="s">
        <v>20</v>
      </c>
      <c r="E12" s="27" t="s">
        <v>14</v>
      </c>
      <c r="F12" s="27" t="s">
        <v>15</v>
      </c>
      <c r="G12" s="27" t="s">
        <v>16</v>
      </c>
      <c r="H12" s="26" t="s">
        <v>27</v>
      </c>
      <c r="I12" s="28" t="s">
        <v>217</v>
      </c>
      <c r="J12" s="37">
        <v>95</v>
      </c>
      <c r="K12" s="37">
        <v>80</v>
      </c>
      <c r="L12" s="37">
        <v>89</v>
      </c>
      <c r="M12" s="37">
        <v>93</v>
      </c>
      <c r="N12" s="37">
        <v>97</v>
      </c>
      <c r="O12" s="37">
        <v>100</v>
      </c>
      <c r="P12" s="37">
        <v>92</v>
      </c>
      <c r="Q12" s="37">
        <v>96</v>
      </c>
      <c r="R12" s="37">
        <v>86</v>
      </c>
      <c r="S12" s="37">
        <v>98</v>
      </c>
      <c r="T12" s="38">
        <v>90</v>
      </c>
      <c r="U12" s="35">
        <f t="shared" si="0"/>
        <v>92.5</v>
      </c>
      <c r="V12" s="35">
        <v>95</v>
      </c>
      <c r="W12" s="39">
        <f t="shared" si="1"/>
        <v>93</v>
      </c>
      <c r="X12" s="40">
        <v>100</v>
      </c>
      <c r="Y12" s="40">
        <v>95</v>
      </c>
      <c r="Z12" s="40">
        <v>91</v>
      </c>
      <c r="AA12" s="40">
        <v>89</v>
      </c>
      <c r="AB12" s="40">
        <v>100</v>
      </c>
      <c r="AC12" s="41">
        <f t="shared" si="2"/>
        <v>95</v>
      </c>
      <c r="AD12" s="26">
        <v>98</v>
      </c>
      <c r="AE12" s="41">
        <f t="shared" si="3"/>
        <v>95.6</v>
      </c>
      <c r="AF12" s="41">
        <f t="shared" si="4"/>
        <v>94.3</v>
      </c>
      <c r="AG12" s="26">
        <v>10</v>
      </c>
      <c r="AH12" s="24" t="s">
        <v>243</v>
      </c>
      <c r="AI12" s="26"/>
    </row>
    <row r="13" spans="1:35" ht="15" customHeight="1">
      <c r="A13" s="26">
        <v>34</v>
      </c>
      <c r="B13" s="27" t="s">
        <v>147</v>
      </c>
      <c r="C13" s="27" t="s">
        <v>148</v>
      </c>
      <c r="D13" s="27" t="s">
        <v>20</v>
      </c>
      <c r="E13" s="27" t="s">
        <v>14</v>
      </c>
      <c r="F13" s="27" t="s">
        <v>15</v>
      </c>
      <c r="G13" s="27" t="s">
        <v>16</v>
      </c>
      <c r="H13" s="26" t="s">
        <v>17</v>
      </c>
      <c r="I13" s="28" t="s">
        <v>217</v>
      </c>
      <c r="J13" s="37">
        <v>89</v>
      </c>
      <c r="K13" s="37">
        <v>73</v>
      </c>
      <c r="L13" s="37">
        <v>90</v>
      </c>
      <c r="M13" s="37">
        <v>89</v>
      </c>
      <c r="N13" s="37">
        <v>89</v>
      </c>
      <c r="O13" s="37">
        <v>97</v>
      </c>
      <c r="P13" s="37">
        <v>93</v>
      </c>
      <c r="Q13" s="37">
        <v>80</v>
      </c>
      <c r="R13" s="37">
        <v>92</v>
      </c>
      <c r="S13" s="37">
        <v>95</v>
      </c>
      <c r="T13" s="38">
        <v>87</v>
      </c>
      <c r="U13" s="35">
        <f t="shared" si="0"/>
        <v>88.62</v>
      </c>
      <c r="V13" s="35">
        <v>100</v>
      </c>
      <c r="W13" s="39">
        <f t="shared" si="1"/>
        <v>90.896000000000001</v>
      </c>
      <c r="X13" s="40">
        <v>92</v>
      </c>
      <c r="Y13" s="40">
        <v>100</v>
      </c>
      <c r="Z13" s="40">
        <v>100</v>
      </c>
      <c r="AA13" s="40">
        <v>92</v>
      </c>
      <c r="AB13" s="40">
        <v>98</v>
      </c>
      <c r="AC13" s="41">
        <f t="shared" si="2"/>
        <v>96.4</v>
      </c>
      <c r="AD13" s="26">
        <v>100</v>
      </c>
      <c r="AE13" s="41">
        <f t="shared" si="3"/>
        <v>97.12</v>
      </c>
      <c r="AF13" s="41">
        <f t="shared" si="4"/>
        <v>94.00800000000001</v>
      </c>
      <c r="AG13" s="26">
        <v>11</v>
      </c>
      <c r="AH13" s="24" t="s">
        <v>243</v>
      </c>
      <c r="AI13" s="26"/>
    </row>
    <row r="14" spans="1:35" ht="15" customHeight="1">
      <c r="A14" s="26">
        <v>6</v>
      </c>
      <c r="B14" s="27" t="s">
        <v>36</v>
      </c>
      <c r="C14" s="27" t="s">
        <v>37</v>
      </c>
      <c r="D14" s="27" t="s">
        <v>20</v>
      </c>
      <c r="E14" s="27" t="s">
        <v>14</v>
      </c>
      <c r="F14" s="27" t="s">
        <v>15</v>
      </c>
      <c r="G14" s="27" t="s">
        <v>16</v>
      </c>
      <c r="H14" s="26" t="s">
        <v>27</v>
      </c>
      <c r="I14" s="28" t="s">
        <v>217</v>
      </c>
      <c r="J14" s="37">
        <v>88</v>
      </c>
      <c r="K14" s="37">
        <v>88</v>
      </c>
      <c r="L14" s="37">
        <v>87</v>
      </c>
      <c r="M14" s="37">
        <v>89</v>
      </c>
      <c r="N14" s="37">
        <v>96</v>
      </c>
      <c r="O14" s="37">
        <v>100</v>
      </c>
      <c r="P14" s="37">
        <v>91</v>
      </c>
      <c r="Q14" s="37">
        <v>96</v>
      </c>
      <c r="R14" s="37">
        <v>87</v>
      </c>
      <c r="S14" s="37">
        <v>98</v>
      </c>
      <c r="T14" s="38">
        <v>85</v>
      </c>
      <c r="U14" s="35">
        <f t="shared" si="0"/>
        <v>91.44</v>
      </c>
      <c r="V14" s="42">
        <v>98</v>
      </c>
      <c r="W14" s="39">
        <f t="shared" si="1"/>
        <v>92.75200000000001</v>
      </c>
      <c r="X14" s="40">
        <v>98</v>
      </c>
      <c r="Y14" s="40">
        <v>93</v>
      </c>
      <c r="Z14" s="40">
        <v>89</v>
      </c>
      <c r="AA14" s="40">
        <v>90</v>
      </c>
      <c r="AB14" s="40">
        <v>99</v>
      </c>
      <c r="AC14" s="41">
        <f t="shared" si="2"/>
        <v>93.8</v>
      </c>
      <c r="AD14" s="26">
        <v>100</v>
      </c>
      <c r="AE14" s="41">
        <f t="shared" si="3"/>
        <v>95.04</v>
      </c>
      <c r="AF14" s="41">
        <f t="shared" si="4"/>
        <v>93.896000000000015</v>
      </c>
      <c r="AG14" s="26">
        <v>12</v>
      </c>
      <c r="AH14" s="24" t="s">
        <v>243</v>
      </c>
      <c r="AI14" s="26"/>
    </row>
    <row r="15" spans="1:35" ht="15" customHeight="1">
      <c r="A15" s="26">
        <v>38</v>
      </c>
      <c r="B15" s="27" t="s">
        <v>163</v>
      </c>
      <c r="C15" s="27" t="s">
        <v>164</v>
      </c>
      <c r="D15" s="27" t="s">
        <v>20</v>
      </c>
      <c r="E15" s="27" t="s">
        <v>14</v>
      </c>
      <c r="F15" s="27" t="s">
        <v>15</v>
      </c>
      <c r="G15" s="27" t="s">
        <v>16</v>
      </c>
      <c r="H15" s="26" t="s">
        <v>27</v>
      </c>
      <c r="I15" s="28" t="s">
        <v>217</v>
      </c>
      <c r="J15" s="37">
        <v>83</v>
      </c>
      <c r="K15" s="37">
        <v>87</v>
      </c>
      <c r="L15" s="37">
        <v>90</v>
      </c>
      <c r="M15" s="37">
        <v>90</v>
      </c>
      <c r="N15" s="37">
        <v>90</v>
      </c>
      <c r="O15" s="37">
        <v>96</v>
      </c>
      <c r="P15" s="37">
        <v>92</v>
      </c>
      <c r="Q15" s="37">
        <v>95</v>
      </c>
      <c r="R15" s="37">
        <v>91</v>
      </c>
      <c r="S15" s="37">
        <v>95</v>
      </c>
      <c r="T15" s="38">
        <v>85</v>
      </c>
      <c r="U15" s="35">
        <f t="shared" si="0"/>
        <v>90.4</v>
      </c>
      <c r="V15" s="42">
        <v>95</v>
      </c>
      <c r="W15" s="39">
        <f t="shared" si="1"/>
        <v>91.320000000000007</v>
      </c>
      <c r="X15" s="40">
        <v>100</v>
      </c>
      <c r="Y15" s="40">
        <v>93</v>
      </c>
      <c r="Z15" s="40">
        <v>89</v>
      </c>
      <c r="AA15" s="40">
        <v>97</v>
      </c>
      <c r="AB15" s="40">
        <v>97</v>
      </c>
      <c r="AC15" s="41">
        <f t="shared" si="2"/>
        <v>95.2</v>
      </c>
      <c r="AD15" s="26">
        <v>95</v>
      </c>
      <c r="AE15" s="41">
        <f t="shared" si="3"/>
        <v>95.160000000000011</v>
      </c>
      <c r="AF15" s="41">
        <f t="shared" si="4"/>
        <v>93.240000000000009</v>
      </c>
      <c r="AG15" s="26">
        <v>13</v>
      </c>
      <c r="AH15" s="24" t="s">
        <v>243</v>
      </c>
      <c r="AI15" s="26"/>
    </row>
    <row r="16" spans="1:35" ht="15" customHeight="1">
      <c r="A16" s="26">
        <v>46</v>
      </c>
      <c r="B16" s="27" t="s">
        <v>194</v>
      </c>
      <c r="C16" s="27" t="s">
        <v>195</v>
      </c>
      <c r="D16" s="27" t="s">
        <v>20</v>
      </c>
      <c r="E16" s="27" t="s">
        <v>14</v>
      </c>
      <c r="F16" s="27" t="s">
        <v>15</v>
      </c>
      <c r="G16" s="27" t="s">
        <v>16</v>
      </c>
      <c r="H16" s="26" t="s">
        <v>27</v>
      </c>
      <c r="I16" s="28" t="s">
        <v>217</v>
      </c>
      <c r="J16" s="37">
        <v>86</v>
      </c>
      <c r="K16" s="37">
        <v>89</v>
      </c>
      <c r="L16" s="37">
        <v>92</v>
      </c>
      <c r="M16" s="37">
        <v>82</v>
      </c>
      <c r="N16" s="37">
        <v>96</v>
      </c>
      <c r="O16" s="37">
        <v>96</v>
      </c>
      <c r="P16" s="37">
        <v>93</v>
      </c>
      <c r="Q16" s="37">
        <v>89</v>
      </c>
      <c r="R16" s="37">
        <v>89</v>
      </c>
      <c r="S16" s="37">
        <v>99</v>
      </c>
      <c r="T16" s="38">
        <v>82</v>
      </c>
      <c r="U16" s="35">
        <f t="shared" si="0"/>
        <v>90.460000000000008</v>
      </c>
      <c r="V16" s="35">
        <v>90</v>
      </c>
      <c r="W16" s="39">
        <f t="shared" si="1"/>
        <v>90.368000000000009</v>
      </c>
      <c r="X16" s="40">
        <v>100</v>
      </c>
      <c r="Y16" s="40">
        <v>95</v>
      </c>
      <c r="Z16" s="40">
        <v>87</v>
      </c>
      <c r="AA16" s="40">
        <v>96</v>
      </c>
      <c r="AB16" s="40">
        <v>100</v>
      </c>
      <c r="AC16" s="41">
        <f t="shared" si="2"/>
        <v>95.6</v>
      </c>
      <c r="AD16" s="26">
        <v>96</v>
      </c>
      <c r="AE16" s="41">
        <f t="shared" si="3"/>
        <v>95.68</v>
      </c>
      <c r="AF16" s="41">
        <f t="shared" si="4"/>
        <v>93.024000000000001</v>
      </c>
      <c r="AG16" s="26">
        <v>14</v>
      </c>
      <c r="AH16" s="24" t="s">
        <v>243</v>
      </c>
      <c r="AI16" s="26"/>
    </row>
    <row r="17" spans="1:35" ht="15" customHeight="1">
      <c r="A17" s="26">
        <v>5</v>
      </c>
      <c r="B17" s="27" t="s">
        <v>32</v>
      </c>
      <c r="C17" s="27" t="s">
        <v>33</v>
      </c>
      <c r="D17" s="27" t="s">
        <v>20</v>
      </c>
      <c r="E17" s="27" t="s">
        <v>14</v>
      </c>
      <c r="F17" s="27" t="s">
        <v>15</v>
      </c>
      <c r="G17" s="27" t="s">
        <v>16</v>
      </c>
      <c r="H17" s="26" t="s">
        <v>27</v>
      </c>
      <c r="I17" s="28" t="s">
        <v>217</v>
      </c>
      <c r="J17" s="37">
        <v>87</v>
      </c>
      <c r="K17" s="37">
        <v>82</v>
      </c>
      <c r="L17" s="37">
        <v>77</v>
      </c>
      <c r="M17" s="37">
        <v>80</v>
      </c>
      <c r="N17" s="37">
        <v>97</v>
      </c>
      <c r="O17" s="37">
        <v>99</v>
      </c>
      <c r="P17" s="37">
        <v>92</v>
      </c>
      <c r="Q17" s="37">
        <v>89</v>
      </c>
      <c r="R17" s="37">
        <v>77</v>
      </c>
      <c r="S17" s="37">
        <v>100</v>
      </c>
      <c r="T17" s="38">
        <v>92</v>
      </c>
      <c r="U17" s="35">
        <f t="shared" si="0"/>
        <v>88.300000000000011</v>
      </c>
      <c r="V17" s="35">
        <v>95</v>
      </c>
      <c r="W17" s="39">
        <f t="shared" si="1"/>
        <v>89.640000000000015</v>
      </c>
      <c r="X17" s="40">
        <v>100</v>
      </c>
      <c r="Y17" s="40">
        <v>95</v>
      </c>
      <c r="Z17" s="40">
        <v>89</v>
      </c>
      <c r="AA17" s="40">
        <v>94</v>
      </c>
      <c r="AB17" s="40">
        <v>100</v>
      </c>
      <c r="AC17" s="41">
        <f t="shared" si="2"/>
        <v>95.6</v>
      </c>
      <c r="AD17" s="26">
        <v>98</v>
      </c>
      <c r="AE17" s="41">
        <f t="shared" si="3"/>
        <v>96.080000000000013</v>
      </c>
      <c r="AF17" s="41">
        <f t="shared" si="4"/>
        <v>92.860000000000014</v>
      </c>
      <c r="AG17" s="26">
        <v>15</v>
      </c>
      <c r="AH17" s="24" t="s">
        <v>243</v>
      </c>
      <c r="AI17" s="26"/>
    </row>
    <row r="18" spans="1:35" ht="15" customHeight="1">
      <c r="A18" s="26">
        <v>18</v>
      </c>
      <c r="B18" s="27" t="s">
        <v>83</v>
      </c>
      <c r="C18" s="27" t="s">
        <v>84</v>
      </c>
      <c r="D18" s="27" t="s">
        <v>20</v>
      </c>
      <c r="E18" s="27" t="s">
        <v>14</v>
      </c>
      <c r="F18" s="27" t="s">
        <v>15</v>
      </c>
      <c r="G18" s="27" t="s">
        <v>16</v>
      </c>
      <c r="H18" s="26" t="s">
        <v>27</v>
      </c>
      <c r="I18" s="28" t="s">
        <v>217</v>
      </c>
      <c r="J18" s="37">
        <v>93</v>
      </c>
      <c r="K18" s="37">
        <v>86</v>
      </c>
      <c r="L18" s="37">
        <v>84</v>
      </c>
      <c r="M18" s="37">
        <v>84</v>
      </c>
      <c r="N18" s="37">
        <v>100</v>
      </c>
      <c r="O18" s="37">
        <v>100</v>
      </c>
      <c r="P18" s="37">
        <v>91</v>
      </c>
      <c r="Q18" s="37">
        <v>95</v>
      </c>
      <c r="R18" s="37">
        <v>88</v>
      </c>
      <c r="S18" s="37">
        <v>93</v>
      </c>
      <c r="T18" s="38">
        <v>87</v>
      </c>
      <c r="U18" s="35">
        <f t="shared" si="0"/>
        <v>91.14</v>
      </c>
      <c r="V18" s="42">
        <v>95</v>
      </c>
      <c r="W18" s="39">
        <f t="shared" si="1"/>
        <v>91.912000000000006</v>
      </c>
      <c r="X18" s="40">
        <v>98</v>
      </c>
      <c r="Y18" s="40">
        <v>92</v>
      </c>
      <c r="Z18" s="40">
        <v>91</v>
      </c>
      <c r="AA18" s="40">
        <v>87</v>
      </c>
      <c r="AB18" s="40">
        <v>95</v>
      </c>
      <c r="AC18" s="41">
        <f t="shared" si="2"/>
        <v>92.6</v>
      </c>
      <c r="AD18" s="26">
        <v>98</v>
      </c>
      <c r="AE18" s="41">
        <f t="shared" si="3"/>
        <v>93.68</v>
      </c>
      <c r="AF18" s="41">
        <f t="shared" si="4"/>
        <v>92.796000000000006</v>
      </c>
      <c r="AG18" s="26">
        <v>16</v>
      </c>
      <c r="AH18" s="24" t="s">
        <v>243</v>
      </c>
      <c r="AI18" s="26"/>
    </row>
    <row r="19" spans="1:35" ht="15" customHeight="1">
      <c r="A19" s="26">
        <v>24</v>
      </c>
      <c r="B19" s="27" t="s">
        <v>108</v>
      </c>
      <c r="C19" s="27" t="s">
        <v>109</v>
      </c>
      <c r="D19" s="27" t="s">
        <v>20</v>
      </c>
      <c r="E19" s="27" t="s">
        <v>14</v>
      </c>
      <c r="F19" s="27" t="s">
        <v>15</v>
      </c>
      <c r="G19" s="27" t="s">
        <v>16</v>
      </c>
      <c r="H19" s="26" t="s">
        <v>17</v>
      </c>
      <c r="I19" s="28" t="s">
        <v>217</v>
      </c>
      <c r="J19" s="37">
        <v>81</v>
      </c>
      <c r="K19" s="37">
        <v>77</v>
      </c>
      <c r="L19" s="37">
        <v>87</v>
      </c>
      <c r="M19" s="37">
        <v>86</v>
      </c>
      <c r="N19" s="37">
        <v>94</v>
      </c>
      <c r="O19" s="37">
        <v>96</v>
      </c>
      <c r="P19" s="37">
        <v>94</v>
      </c>
      <c r="Q19" s="37">
        <v>93</v>
      </c>
      <c r="R19" s="37">
        <v>96</v>
      </c>
      <c r="S19" s="37">
        <v>87</v>
      </c>
      <c r="T19" s="38">
        <v>92</v>
      </c>
      <c r="U19" s="35">
        <f t="shared" si="0"/>
        <v>89.4</v>
      </c>
      <c r="V19" s="35">
        <v>100</v>
      </c>
      <c r="W19" s="39">
        <f t="shared" si="1"/>
        <v>91.52000000000001</v>
      </c>
      <c r="X19" s="40">
        <v>90</v>
      </c>
      <c r="Y19" s="40">
        <v>95</v>
      </c>
      <c r="Z19" s="40">
        <v>95</v>
      </c>
      <c r="AA19" s="40">
        <v>90</v>
      </c>
      <c r="AB19" s="40">
        <v>91</v>
      </c>
      <c r="AC19" s="41">
        <f t="shared" si="2"/>
        <v>92.2</v>
      </c>
      <c r="AD19" s="26">
        <v>100</v>
      </c>
      <c r="AE19" s="41">
        <f t="shared" si="3"/>
        <v>93.76</v>
      </c>
      <c r="AF19" s="41">
        <f t="shared" si="4"/>
        <v>92.640000000000015</v>
      </c>
      <c r="AG19" s="26">
        <v>17</v>
      </c>
      <c r="AH19" s="24" t="s">
        <v>243</v>
      </c>
      <c r="AI19" s="26"/>
    </row>
    <row r="20" spans="1:35" ht="15" customHeight="1">
      <c r="A20" s="26">
        <v>30</v>
      </c>
      <c r="B20" s="27" t="s">
        <v>131</v>
      </c>
      <c r="C20" s="27" t="s">
        <v>132</v>
      </c>
      <c r="D20" s="27" t="s">
        <v>20</v>
      </c>
      <c r="E20" s="27" t="s">
        <v>14</v>
      </c>
      <c r="F20" s="27" t="s">
        <v>15</v>
      </c>
      <c r="G20" s="27" t="s">
        <v>16</v>
      </c>
      <c r="H20" s="26" t="s">
        <v>17</v>
      </c>
      <c r="I20" s="28" t="s">
        <v>217</v>
      </c>
      <c r="J20" s="37">
        <v>77</v>
      </c>
      <c r="K20" s="37">
        <v>90</v>
      </c>
      <c r="L20" s="37">
        <v>85</v>
      </c>
      <c r="M20" s="37">
        <v>92</v>
      </c>
      <c r="N20" s="37">
        <v>82</v>
      </c>
      <c r="O20" s="37">
        <v>81</v>
      </c>
      <c r="P20" s="37">
        <v>88</v>
      </c>
      <c r="Q20" s="37">
        <v>65</v>
      </c>
      <c r="R20" s="37">
        <v>90</v>
      </c>
      <c r="S20" s="37">
        <v>83</v>
      </c>
      <c r="T20" s="38">
        <v>98</v>
      </c>
      <c r="U20" s="35">
        <f t="shared" si="0"/>
        <v>84.11999999999999</v>
      </c>
      <c r="V20" s="35">
        <v>100</v>
      </c>
      <c r="W20" s="39">
        <f t="shared" si="1"/>
        <v>87.295999999999992</v>
      </c>
      <c r="X20" s="40">
        <v>100</v>
      </c>
      <c r="Y20" s="40">
        <v>100</v>
      </c>
      <c r="Z20" s="40">
        <v>100</v>
      </c>
      <c r="AA20" s="40">
        <v>96</v>
      </c>
      <c r="AB20" s="40">
        <v>86</v>
      </c>
      <c r="AC20" s="41">
        <f t="shared" si="2"/>
        <v>96.4</v>
      </c>
      <c r="AD20" s="26">
        <v>100</v>
      </c>
      <c r="AE20" s="41">
        <f t="shared" si="3"/>
        <v>97.12</v>
      </c>
      <c r="AF20" s="41">
        <f t="shared" si="4"/>
        <v>92.207999999999998</v>
      </c>
      <c r="AG20" s="26">
        <v>18</v>
      </c>
      <c r="AH20" s="24" t="s">
        <v>243</v>
      </c>
      <c r="AI20" s="26"/>
    </row>
    <row r="21" spans="1:35" ht="15" customHeight="1">
      <c r="A21" s="26">
        <v>29</v>
      </c>
      <c r="B21" s="27" t="s">
        <v>127</v>
      </c>
      <c r="C21" s="27" t="s">
        <v>128</v>
      </c>
      <c r="D21" s="27" t="s">
        <v>20</v>
      </c>
      <c r="E21" s="27" t="s">
        <v>14</v>
      </c>
      <c r="F21" s="27" t="s">
        <v>15</v>
      </c>
      <c r="G21" s="27" t="s">
        <v>16</v>
      </c>
      <c r="H21" s="26" t="s">
        <v>17</v>
      </c>
      <c r="I21" s="28" t="s">
        <v>217</v>
      </c>
      <c r="J21" s="37">
        <v>67</v>
      </c>
      <c r="K21" s="37">
        <v>91</v>
      </c>
      <c r="L21" s="37">
        <v>96</v>
      </c>
      <c r="M21" s="37">
        <v>90</v>
      </c>
      <c r="N21" s="37">
        <v>88</v>
      </c>
      <c r="O21" s="37">
        <v>88</v>
      </c>
      <c r="P21" s="37">
        <v>93</v>
      </c>
      <c r="Q21" s="37">
        <v>95</v>
      </c>
      <c r="R21" s="37">
        <v>88</v>
      </c>
      <c r="S21" s="37">
        <v>86</v>
      </c>
      <c r="T21" s="38">
        <v>87</v>
      </c>
      <c r="U21" s="35">
        <f t="shared" si="0"/>
        <v>87.919999999999987</v>
      </c>
      <c r="V21" s="35">
        <v>96</v>
      </c>
      <c r="W21" s="39">
        <f t="shared" si="1"/>
        <v>89.536000000000001</v>
      </c>
      <c r="X21" s="40">
        <v>100</v>
      </c>
      <c r="Y21" s="40">
        <v>95</v>
      </c>
      <c r="Z21" s="40">
        <v>95</v>
      </c>
      <c r="AA21" s="40">
        <v>95</v>
      </c>
      <c r="AB21" s="40">
        <v>89</v>
      </c>
      <c r="AC21" s="41">
        <f t="shared" si="2"/>
        <v>94.8</v>
      </c>
      <c r="AD21" s="26">
        <v>94</v>
      </c>
      <c r="AE21" s="41">
        <f t="shared" si="3"/>
        <v>94.64</v>
      </c>
      <c r="AF21" s="41">
        <f t="shared" si="4"/>
        <v>92.087999999999994</v>
      </c>
      <c r="AG21" s="26">
        <v>19</v>
      </c>
      <c r="AH21" s="24" t="s">
        <v>243</v>
      </c>
      <c r="AI21" s="26"/>
    </row>
    <row r="22" spans="1:35" ht="15" customHeight="1">
      <c r="A22" s="26">
        <v>21</v>
      </c>
      <c r="B22" s="27" t="s">
        <v>96</v>
      </c>
      <c r="C22" s="27" t="s">
        <v>97</v>
      </c>
      <c r="D22" s="27" t="s">
        <v>20</v>
      </c>
      <c r="E22" s="27" t="s">
        <v>14</v>
      </c>
      <c r="F22" s="27" t="s">
        <v>15</v>
      </c>
      <c r="G22" s="27" t="s">
        <v>16</v>
      </c>
      <c r="H22" s="26" t="s">
        <v>17</v>
      </c>
      <c r="I22" s="28" t="s">
        <v>217</v>
      </c>
      <c r="J22" s="37">
        <v>80</v>
      </c>
      <c r="K22" s="37">
        <v>81</v>
      </c>
      <c r="L22" s="37">
        <v>70</v>
      </c>
      <c r="M22" s="37">
        <v>90</v>
      </c>
      <c r="N22" s="37">
        <v>96</v>
      </c>
      <c r="O22" s="37">
        <v>99</v>
      </c>
      <c r="P22" s="37">
        <v>92</v>
      </c>
      <c r="Q22" s="37">
        <v>73</v>
      </c>
      <c r="R22" s="37">
        <v>93</v>
      </c>
      <c r="S22" s="37">
        <v>98</v>
      </c>
      <c r="T22" s="38">
        <v>92</v>
      </c>
      <c r="U22" s="35">
        <f t="shared" si="0"/>
        <v>87.320000000000007</v>
      </c>
      <c r="V22" s="42">
        <v>95</v>
      </c>
      <c r="W22" s="39">
        <f t="shared" si="1"/>
        <v>88.856000000000009</v>
      </c>
      <c r="X22" s="40">
        <v>100</v>
      </c>
      <c r="Y22" s="40">
        <v>90</v>
      </c>
      <c r="Z22" s="40">
        <v>90</v>
      </c>
      <c r="AA22" s="40">
        <v>90</v>
      </c>
      <c r="AB22" s="40">
        <v>100</v>
      </c>
      <c r="AC22" s="41">
        <f t="shared" si="2"/>
        <v>94</v>
      </c>
      <c r="AD22" s="26">
        <v>96</v>
      </c>
      <c r="AE22" s="41">
        <f t="shared" si="3"/>
        <v>94.4</v>
      </c>
      <c r="AF22" s="41">
        <f t="shared" si="4"/>
        <v>91.628000000000014</v>
      </c>
      <c r="AG22" s="26">
        <v>20</v>
      </c>
      <c r="AH22" s="24" t="s">
        <v>243</v>
      </c>
      <c r="AI22" s="26"/>
    </row>
    <row r="23" spans="1:35" ht="15" customHeight="1">
      <c r="A23" s="26">
        <v>42</v>
      </c>
      <c r="B23" s="27" t="s">
        <v>178</v>
      </c>
      <c r="C23" s="27" t="s">
        <v>179</v>
      </c>
      <c r="D23" s="27" t="s">
        <v>20</v>
      </c>
      <c r="E23" s="27" t="s">
        <v>14</v>
      </c>
      <c r="F23" s="27" t="s">
        <v>15</v>
      </c>
      <c r="G23" s="27" t="s">
        <v>16</v>
      </c>
      <c r="H23" s="26" t="s">
        <v>17</v>
      </c>
      <c r="I23" s="28" t="s">
        <v>217</v>
      </c>
      <c r="J23" s="37">
        <v>68</v>
      </c>
      <c r="K23" s="37">
        <v>86</v>
      </c>
      <c r="L23" s="37">
        <v>81</v>
      </c>
      <c r="M23" s="37">
        <v>80</v>
      </c>
      <c r="N23" s="37">
        <v>87</v>
      </c>
      <c r="O23" s="37">
        <v>100</v>
      </c>
      <c r="P23" s="37">
        <v>90</v>
      </c>
      <c r="Q23" s="37">
        <v>69</v>
      </c>
      <c r="R23" s="37">
        <v>86</v>
      </c>
      <c r="S23" s="37">
        <v>92</v>
      </c>
      <c r="T23" s="38">
        <v>92</v>
      </c>
      <c r="U23" s="35">
        <f t="shared" si="0"/>
        <v>84.14</v>
      </c>
      <c r="V23" s="35">
        <v>96</v>
      </c>
      <c r="W23" s="39">
        <f t="shared" si="1"/>
        <v>86.512</v>
      </c>
      <c r="X23" s="40">
        <v>98</v>
      </c>
      <c r="Y23" s="40">
        <v>95</v>
      </c>
      <c r="Z23" s="40">
        <v>95</v>
      </c>
      <c r="AA23" s="40">
        <v>94</v>
      </c>
      <c r="AB23" s="40">
        <v>95</v>
      </c>
      <c r="AC23" s="41">
        <f t="shared" si="2"/>
        <v>95.4</v>
      </c>
      <c r="AD23" s="26">
        <v>98</v>
      </c>
      <c r="AE23" s="41">
        <f t="shared" si="3"/>
        <v>95.920000000000016</v>
      </c>
      <c r="AF23" s="41">
        <f t="shared" si="4"/>
        <v>91.216000000000008</v>
      </c>
      <c r="AG23" s="26">
        <v>21</v>
      </c>
      <c r="AH23" s="24" t="s">
        <v>243</v>
      </c>
      <c r="AI23" s="26"/>
    </row>
    <row r="24" spans="1:35" ht="15" customHeight="1">
      <c r="A24" s="26">
        <v>41</v>
      </c>
      <c r="B24" s="27" t="s">
        <v>174</v>
      </c>
      <c r="C24" s="27" t="s">
        <v>175</v>
      </c>
      <c r="D24" s="27" t="s">
        <v>20</v>
      </c>
      <c r="E24" s="27" t="s">
        <v>14</v>
      </c>
      <c r="F24" s="27" t="s">
        <v>15</v>
      </c>
      <c r="G24" s="27" t="s">
        <v>16</v>
      </c>
      <c r="H24" s="26" t="s">
        <v>27</v>
      </c>
      <c r="I24" s="28" t="s">
        <v>217</v>
      </c>
      <c r="J24" s="37">
        <v>84</v>
      </c>
      <c r="K24" s="37">
        <v>90</v>
      </c>
      <c r="L24" s="37">
        <v>82</v>
      </c>
      <c r="M24" s="37">
        <v>84</v>
      </c>
      <c r="N24" s="37">
        <v>88</v>
      </c>
      <c r="O24" s="37">
        <v>91</v>
      </c>
      <c r="P24" s="37">
        <v>94</v>
      </c>
      <c r="Q24" s="37">
        <v>86</v>
      </c>
      <c r="R24" s="37">
        <v>87</v>
      </c>
      <c r="S24" s="37">
        <v>97</v>
      </c>
      <c r="T24" s="38">
        <v>82</v>
      </c>
      <c r="U24" s="35">
        <f t="shared" si="0"/>
        <v>87.68</v>
      </c>
      <c r="V24" s="42">
        <v>90</v>
      </c>
      <c r="W24" s="39">
        <f t="shared" si="1"/>
        <v>88.144000000000005</v>
      </c>
      <c r="X24" s="40">
        <v>100</v>
      </c>
      <c r="Y24" s="40">
        <v>88</v>
      </c>
      <c r="Z24" s="40">
        <v>87</v>
      </c>
      <c r="AA24" s="40">
        <v>95</v>
      </c>
      <c r="AB24" s="40">
        <v>99</v>
      </c>
      <c r="AC24" s="41">
        <f t="shared" si="2"/>
        <v>93.8</v>
      </c>
      <c r="AD24" s="26">
        <v>95</v>
      </c>
      <c r="AE24" s="41">
        <f t="shared" si="3"/>
        <v>94.04</v>
      </c>
      <c r="AF24" s="41">
        <f t="shared" si="4"/>
        <v>91.092000000000013</v>
      </c>
      <c r="AG24" s="26">
        <v>22</v>
      </c>
      <c r="AH24" s="24" t="s">
        <v>243</v>
      </c>
      <c r="AI24" s="26"/>
    </row>
    <row r="25" spans="1:35" ht="15" customHeight="1">
      <c r="A25" s="26">
        <v>47</v>
      </c>
      <c r="B25" s="27" t="s">
        <v>198</v>
      </c>
      <c r="C25" s="27" t="s">
        <v>199</v>
      </c>
      <c r="D25" s="27" t="s">
        <v>20</v>
      </c>
      <c r="E25" s="27" t="s">
        <v>14</v>
      </c>
      <c r="F25" s="27" t="s">
        <v>15</v>
      </c>
      <c r="G25" s="27" t="s">
        <v>16</v>
      </c>
      <c r="H25" s="26" t="s">
        <v>17</v>
      </c>
      <c r="I25" s="28" t="s">
        <v>217</v>
      </c>
      <c r="J25" s="37">
        <v>76</v>
      </c>
      <c r="K25" s="37">
        <v>81</v>
      </c>
      <c r="L25" s="37">
        <v>67</v>
      </c>
      <c r="M25" s="37">
        <v>90</v>
      </c>
      <c r="N25" s="37">
        <v>68</v>
      </c>
      <c r="O25" s="37">
        <v>90</v>
      </c>
      <c r="P25" s="37">
        <v>90</v>
      </c>
      <c r="Q25" s="37">
        <v>61</v>
      </c>
      <c r="R25" s="37">
        <v>92</v>
      </c>
      <c r="S25" s="37">
        <v>95</v>
      </c>
      <c r="T25" s="38">
        <v>100</v>
      </c>
      <c r="U25" s="35">
        <f t="shared" si="0"/>
        <v>81.97999999999999</v>
      </c>
      <c r="V25" s="42">
        <v>98</v>
      </c>
      <c r="W25" s="39">
        <f t="shared" si="1"/>
        <v>85.183999999999997</v>
      </c>
      <c r="X25" s="40">
        <v>100</v>
      </c>
      <c r="Y25" s="40">
        <v>96</v>
      </c>
      <c r="Z25" s="40">
        <v>96</v>
      </c>
      <c r="AA25" s="40">
        <v>92</v>
      </c>
      <c r="AB25" s="40">
        <v>97</v>
      </c>
      <c r="AC25" s="41">
        <f t="shared" si="2"/>
        <v>96.2</v>
      </c>
      <c r="AD25" s="26">
        <v>100</v>
      </c>
      <c r="AE25" s="41">
        <f t="shared" si="3"/>
        <v>96.960000000000008</v>
      </c>
      <c r="AF25" s="41">
        <f t="shared" si="4"/>
        <v>91.072000000000003</v>
      </c>
      <c r="AG25" s="26">
        <v>23</v>
      </c>
      <c r="AH25" s="24" t="s">
        <v>243</v>
      </c>
      <c r="AI25" s="26"/>
    </row>
    <row r="26" spans="1:35" ht="15" customHeight="1">
      <c r="A26" s="26">
        <v>17</v>
      </c>
      <c r="B26" s="27" t="s">
        <v>79</v>
      </c>
      <c r="C26" s="27" t="s">
        <v>80</v>
      </c>
      <c r="D26" s="27" t="s">
        <v>20</v>
      </c>
      <c r="E26" s="27" t="s">
        <v>14</v>
      </c>
      <c r="F26" s="27" t="s">
        <v>15</v>
      </c>
      <c r="G26" s="27" t="s">
        <v>16</v>
      </c>
      <c r="H26" s="26" t="s">
        <v>27</v>
      </c>
      <c r="I26" s="28" t="s">
        <v>217</v>
      </c>
      <c r="J26" s="37">
        <v>87</v>
      </c>
      <c r="K26" s="37">
        <v>82</v>
      </c>
      <c r="L26" s="37">
        <v>76</v>
      </c>
      <c r="M26" s="37">
        <v>90</v>
      </c>
      <c r="N26" s="37">
        <v>84</v>
      </c>
      <c r="O26" s="37">
        <v>88</v>
      </c>
      <c r="P26" s="37">
        <v>85</v>
      </c>
      <c r="Q26" s="37">
        <v>80</v>
      </c>
      <c r="R26" s="37">
        <v>85</v>
      </c>
      <c r="S26" s="37">
        <v>96</v>
      </c>
      <c r="T26" s="38">
        <v>92</v>
      </c>
      <c r="U26" s="35">
        <f t="shared" si="0"/>
        <v>85.76</v>
      </c>
      <c r="V26" s="42">
        <v>90</v>
      </c>
      <c r="W26" s="39">
        <f t="shared" si="1"/>
        <v>86.608000000000004</v>
      </c>
      <c r="X26" s="40">
        <v>100</v>
      </c>
      <c r="Y26" s="40">
        <v>95</v>
      </c>
      <c r="Z26" s="40">
        <v>91</v>
      </c>
      <c r="AA26" s="40">
        <v>94</v>
      </c>
      <c r="AB26" s="40">
        <v>98</v>
      </c>
      <c r="AC26" s="41">
        <f t="shared" si="2"/>
        <v>95.6</v>
      </c>
      <c r="AD26" s="26">
        <v>95</v>
      </c>
      <c r="AE26" s="41">
        <f t="shared" si="3"/>
        <v>95.48</v>
      </c>
      <c r="AF26" s="41">
        <f t="shared" si="4"/>
        <v>91.044000000000011</v>
      </c>
      <c r="AG26" s="26">
        <v>24</v>
      </c>
      <c r="AH26" s="24" t="s">
        <v>243</v>
      </c>
      <c r="AI26" s="26"/>
    </row>
    <row r="27" spans="1:35" ht="15" customHeight="1">
      <c r="A27" s="26">
        <v>36</v>
      </c>
      <c r="B27" s="27" t="s">
        <v>155</v>
      </c>
      <c r="C27" s="27" t="s">
        <v>156</v>
      </c>
      <c r="D27" s="27" t="s">
        <v>11</v>
      </c>
      <c r="E27" s="27" t="s">
        <v>14</v>
      </c>
      <c r="F27" s="27" t="s">
        <v>15</v>
      </c>
      <c r="G27" s="27" t="s">
        <v>16</v>
      </c>
      <c r="H27" s="26" t="s">
        <v>17</v>
      </c>
      <c r="I27" s="28" t="s">
        <v>217</v>
      </c>
      <c r="J27" s="37">
        <v>63</v>
      </c>
      <c r="K27" s="37">
        <v>77</v>
      </c>
      <c r="L27" s="37">
        <v>96</v>
      </c>
      <c r="M27" s="37">
        <v>81</v>
      </c>
      <c r="N27" s="37">
        <v>81</v>
      </c>
      <c r="O27" s="37">
        <v>96</v>
      </c>
      <c r="P27" s="37">
        <v>77</v>
      </c>
      <c r="Q27" s="37">
        <v>73</v>
      </c>
      <c r="R27" s="37">
        <v>91</v>
      </c>
      <c r="S27" s="37">
        <v>89</v>
      </c>
      <c r="T27" s="38">
        <v>100</v>
      </c>
      <c r="U27" s="35">
        <f t="shared" si="0"/>
        <v>83.78</v>
      </c>
      <c r="V27" s="42">
        <v>97</v>
      </c>
      <c r="W27" s="39">
        <f t="shared" si="1"/>
        <v>86.424000000000007</v>
      </c>
      <c r="X27" s="40">
        <v>96</v>
      </c>
      <c r="Y27" s="40">
        <v>95</v>
      </c>
      <c r="Z27" s="40">
        <v>95</v>
      </c>
      <c r="AA27" s="40">
        <v>94</v>
      </c>
      <c r="AB27" s="40">
        <v>92</v>
      </c>
      <c r="AC27" s="41">
        <f t="shared" si="2"/>
        <v>94.4</v>
      </c>
      <c r="AD27" s="26">
        <v>97</v>
      </c>
      <c r="AE27" s="41">
        <f t="shared" si="3"/>
        <v>94.920000000000016</v>
      </c>
      <c r="AF27" s="41">
        <f t="shared" si="4"/>
        <v>90.672000000000011</v>
      </c>
      <c r="AG27" s="26">
        <v>25</v>
      </c>
      <c r="AH27" s="24" t="s">
        <v>243</v>
      </c>
      <c r="AI27" s="26"/>
    </row>
    <row r="28" spans="1:35">
      <c r="A28" s="26">
        <v>20</v>
      </c>
      <c r="B28" s="27" t="s">
        <v>91</v>
      </c>
      <c r="C28" s="27" t="s">
        <v>92</v>
      </c>
      <c r="D28" s="27" t="s">
        <v>20</v>
      </c>
      <c r="E28" s="27" t="s">
        <v>95</v>
      </c>
      <c r="F28" s="27" t="s">
        <v>15</v>
      </c>
      <c r="G28" s="27" t="s">
        <v>16</v>
      </c>
      <c r="H28" s="26" t="s">
        <v>17</v>
      </c>
      <c r="I28" s="28" t="s">
        <v>217</v>
      </c>
      <c r="J28" s="37">
        <v>62</v>
      </c>
      <c r="K28" s="37">
        <v>75</v>
      </c>
      <c r="L28" s="37">
        <v>83</v>
      </c>
      <c r="M28" s="37">
        <v>87</v>
      </c>
      <c r="N28" s="37">
        <v>85</v>
      </c>
      <c r="O28" s="37">
        <v>90</v>
      </c>
      <c r="P28" s="37">
        <v>90</v>
      </c>
      <c r="Q28" s="37">
        <v>69</v>
      </c>
      <c r="R28" s="37">
        <v>86</v>
      </c>
      <c r="S28" s="37">
        <v>91</v>
      </c>
      <c r="T28" s="38">
        <v>87</v>
      </c>
      <c r="U28" s="35">
        <f t="shared" si="0"/>
        <v>81.92</v>
      </c>
      <c r="V28" s="42">
        <v>97</v>
      </c>
      <c r="W28" s="39">
        <f t="shared" si="1"/>
        <v>84.936000000000007</v>
      </c>
      <c r="X28" s="40">
        <v>98</v>
      </c>
      <c r="Y28" s="40">
        <v>93</v>
      </c>
      <c r="Z28" s="40">
        <v>93</v>
      </c>
      <c r="AA28" s="40">
        <v>96</v>
      </c>
      <c r="AB28" s="40">
        <v>94</v>
      </c>
      <c r="AC28" s="41">
        <f t="shared" si="2"/>
        <v>94.8</v>
      </c>
      <c r="AD28" s="26">
        <v>97</v>
      </c>
      <c r="AE28" s="41">
        <f t="shared" si="3"/>
        <v>95.240000000000009</v>
      </c>
      <c r="AF28" s="41">
        <f t="shared" si="4"/>
        <v>90.088000000000008</v>
      </c>
      <c r="AG28" s="26">
        <v>26</v>
      </c>
      <c r="AH28" s="24" t="s">
        <v>243</v>
      </c>
      <c r="AI28" s="26"/>
    </row>
    <row r="29" spans="1:35">
      <c r="A29" s="26">
        <v>12</v>
      </c>
      <c r="B29" s="27" t="s">
        <v>60</v>
      </c>
      <c r="C29" s="27" t="s">
        <v>61</v>
      </c>
      <c r="D29" s="27" t="s">
        <v>20</v>
      </c>
      <c r="E29" s="27" t="s">
        <v>14</v>
      </c>
      <c r="F29" s="27" t="s">
        <v>15</v>
      </c>
      <c r="G29" s="27" t="s">
        <v>16</v>
      </c>
      <c r="H29" s="26" t="s">
        <v>17</v>
      </c>
      <c r="I29" s="28" t="s">
        <v>217</v>
      </c>
      <c r="J29" s="37">
        <v>67</v>
      </c>
      <c r="K29" s="37">
        <v>72</v>
      </c>
      <c r="L29" s="37">
        <v>72</v>
      </c>
      <c r="M29" s="37">
        <v>92</v>
      </c>
      <c r="N29" s="37">
        <v>88</v>
      </c>
      <c r="O29" s="37">
        <v>87</v>
      </c>
      <c r="P29" s="37">
        <v>89</v>
      </c>
      <c r="Q29" s="37">
        <v>90</v>
      </c>
      <c r="R29" s="37">
        <v>87</v>
      </c>
      <c r="S29" s="37">
        <v>79</v>
      </c>
      <c r="T29" s="38">
        <v>87</v>
      </c>
      <c r="U29" s="35">
        <f t="shared" si="0"/>
        <v>82.460000000000008</v>
      </c>
      <c r="V29" s="35">
        <v>98</v>
      </c>
      <c r="W29" s="39">
        <f t="shared" si="1"/>
        <v>85.568000000000012</v>
      </c>
      <c r="X29" s="40">
        <v>98</v>
      </c>
      <c r="Y29" s="40">
        <v>98</v>
      </c>
      <c r="Z29" s="40">
        <v>98</v>
      </c>
      <c r="AA29" s="40">
        <v>89</v>
      </c>
      <c r="AB29" s="40">
        <v>82</v>
      </c>
      <c r="AC29" s="41">
        <f t="shared" si="2"/>
        <v>93</v>
      </c>
      <c r="AD29" s="26">
        <v>97</v>
      </c>
      <c r="AE29" s="41">
        <f t="shared" si="3"/>
        <v>93.800000000000011</v>
      </c>
      <c r="AF29" s="41">
        <f t="shared" si="4"/>
        <v>89.684000000000012</v>
      </c>
      <c r="AG29" s="26">
        <v>27</v>
      </c>
      <c r="AH29" s="24" t="s">
        <v>243</v>
      </c>
      <c r="AI29" s="26"/>
    </row>
    <row r="30" spans="1:35">
      <c r="A30" s="26">
        <v>49</v>
      </c>
      <c r="B30" s="27" t="s">
        <v>206</v>
      </c>
      <c r="C30" s="27" t="s">
        <v>207</v>
      </c>
      <c r="D30" s="27" t="s">
        <v>11</v>
      </c>
      <c r="E30" s="27" t="s">
        <v>14</v>
      </c>
      <c r="F30" s="27" t="s">
        <v>15</v>
      </c>
      <c r="G30" s="27" t="s">
        <v>16</v>
      </c>
      <c r="H30" s="26" t="s">
        <v>27</v>
      </c>
      <c r="I30" s="28" t="s">
        <v>217</v>
      </c>
      <c r="J30" s="37">
        <v>80</v>
      </c>
      <c r="K30" s="37">
        <v>80</v>
      </c>
      <c r="L30" s="37">
        <v>76</v>
      </c>
      <c r="M30" s="37">
        <v>88</v>
      </c>
      <c r="N30" s="37">
        <v>90</v>
      </c>
      <c r="O30" s="37">
        <v>90</v>
      </c>
      <c r="P30" s="37">
        <v>88</v>
      </c>
      <c r="Q30" s="37">
        <v>60</v>
      </c>
      <c r="R30" s="37">
        <v>88</v>
      </c>
      <c r="S30" s="37">
        <v>92</v>
      </c>
      <c r="T30" s="38">
        <v>90</v>
      </c>
      <c r="U30" s="35">
        <f t="shared" si="0"/>
        <v>83.47999999999999</v>
      </c>
      <c r="V30" s="42">
        <v>95</v>
      </c>
      <c r="W30" s="39">
        <f t="shared" si="1"/>
        <v>85.783999999999992</v>
      </c>
      <c r="X30" s="40">
        <v>100</v>
      </c>
      <c r="Y30" s="40">
        <v>88</v>
      </c>
      <c r="Z30" s="40">
        <v>85</v>
      </c>
      <c r="AA30" s="40">
        <v>95</v>
      </c>
      <c r="AB30" s="40">
        <v>94</v>
      </c>
      <c r="AC30" s="41">
        <f t="shared" si="2"/>
        <v>92.4</v>
      </c>
      <c r="AD30" s="26">
        <v>96</v>
      </c>
      <c r="AE30" s="41">
        <f t="shared" si="3"/>
        <v>93.12</v>
      </c>
      <c r="AF30" s="41">
        <f t="shared" si="4"/>
        <v>89.451999999999998</v>
      </c>
      <c r="AG30" s="26">
        <v>28</v>
      </c>
      <c r="AH30" s="24" t="s">
        <v>243</v>
      </c>
      <c r="AI30" s="26"/>
    </row>
    <row r="31" spans="1:35">
      <c r="A31" s="26">
        <v>8</v>
      </c>
      <c r="B31" s="27" t="s">
        <v>44</v>
      </c>
      <c r="C31" s="27" t="s">
        <v>45</v>
      </c>
      <c r="D31" s="27" t="s">
        <v>11</v>
      </c>
      <c r="E31" s="27" t="s">
        <v>14</v>
      </c>
      <c r="F31" s="27" t="s">
        <v>15</v>
      </c>
      <c r="G31" s="27" t="s">
        <v>16</v>
      </c>
      <c r="H31" s="26" t="s">
        <v>27</v>
      </c>
      <c r="I31" s="28" t="s">
        <v>217</v>
      </c>
      <c r="J31" s="37">
        <v>82</v>
      </c>
      <c r="K31" s="37">
        <v>76</v>
      </c>
      <c r="L31" s="37">
        <v>79</v>
      </c>
      <c r="M31" s="37">
        <v>80</v>
      </c>
      <c r="N31" s="37">
        <v>97</v>
      </c>
      <c r="O31" s="37">
        <v>94</v>
      </c>
      <c r="P31" s="37">
        <v>86</v>
      </c>
      <c r="Q31" s="37">
        <v>96</v>
      </c>
      <c r="R31" s="37">
        <v>80</v>
      </c>
      <c r="S31" s="37">
        <v>84</v>
      </c>
      <c r="T31" s="35">
        <v>90</v>
      </c>
      <c r="U31" s="37">
        <f t="shared" si="0"/>
        <v>85.88</v>
      </c>
      <c r="V31" s="37">
        <v>98</v>
      </c>
      <c r="W31" s="39">
        <f t="shared" si="1"/>
        <v>88.304000000000002</v>
      </c>
      <c r="X31" s="40">
        <v>100</v>
      </c>
      <c r="Y31" s="40">
        <v>90</v>
      </c>
      <c r="Z31" s="40">
        <v>85</v>
      </c>
      <c r="AA31" s="40">
        <v>84</v>
      </c>
      <c r="AB31" s="40">
        <v>86</v>
      </c>
      <c r="AC31" s="41">
        <f t="shared" si="2"/>
        <v>89</v>
      </c>
      <c r="AD31" s="26">
        <v>95</v>
      </c>
      <c r="AE31" s="41">
        <f t="shared" si="3"/>
        <v>90.2</v>
      </c>
      <c r="AF31" s="41">
        <f t="shared" si="4"/>
        <v>89.25200000000001</v>
      </c>
      <c r="AG31" s="26">
        <v>29</v>
      </c>
      <c r="AH31" s="24" t="s">
        <v>243</v>
      </c>
      <c r="AI31" s="26"/>
    </row>
    <row r="32" spans="1:35">
      <c r="A32" s="26">
        <v>31</v>
      </c>
      <c r="B32" s="27" t="s">
        <v>135</v>
      </c>
      <c r="C32" s="27" t="s">
        <v>136</v>
      </c>
      <c r="D32" s="27" t="s">
        <v>11</v>
      </c>
      <c r="E32" s="27" t="s">
        <v>14</v>
      </c>
      <c r="F32" s="27" t="s">
        <v>15</v>
      </c>
      <c r="G32" s="27" t="s">
        <v>16</v>
      </c>
      <c r="H32" s="26" t="s">
        <v>27</v>
      </c>
      <c r="I32" s="28" t="s">
        <v>217</v>
      </c>
      <c r="J32" s="37">
        <v>80</v>
      </c>
      <c r="K32" s="37">
        <v>75</v>
      </c>
      <c r="L32" s="37">
        <v>68</v>
      </c>
      <c r="M32" s="37">
        <v>70</v>
      </c>
      <c r="N32" s="37">
        <v>96</v>
      </c>
      <c r="O32" s="37">
        <v>96</v>
      </c>
      <c r="P32" s="37">
        <v>66</v>
      </c>
      <c r="Q32" s="37">
        <v>75</v>
      </c>
      <c r="R32" s="37">
        <v>76</v>
      </c>
      <c r="S32" s="37">
        <v>93</v>
      </c>
      <c r="T32" s="35">
        <v>95</v>
      </c>
      <c r="U32" s="37">
        <f t="shared" si="0"/>
        <v>80.959999999999994</v>
      </c>
      <c r="V32" s="43">
        <v>98</v>
      </c>
      <c r="W32" s="39">
        <f t="shared" si="1"/>
        <v>84.367999999999995</v>
      </c>
      <c r="X32" s="40">
        <v>100</v>
      </c>
      <c r="Y32" s="40">
        <v>90</v>
      </c>
      <c r="Z32" s="40">
        <v>85</v>
      </c>
      <c r="AA32" s="40">
        <v>96</v>
      </c>
      <c r="AB32" s="40">
        <v>95</v>
      </c>
      <c r="AC32" s="41">
        <f t="shared" si="2"/>
        <v>93.2</v>
      </c>
      <c r="AD32" s="26">
        <v>96</v>
      </c>
      <c r="AE32" s="41">
        <f t="shared" si="3"/>
        <v>93.76</v>
      </c>
      <c r="AF32" s="41">
        <f t="shared" si="4"/>
        <v>89.063999999999993</v>
      </c>
      <c r="AG32" s="26">
        <v>30</v>
      </c>
      <c r="AH32" s="24" t="s">
        <v>243</v>
      </c>
      <c r="AI32" s="26"/>
    </row>
    <row r="33" spans="1:35">
      <c r="A33" s="26">
        <v>44</v>
      </c>
      <c r="B33" s="27" t="s">
        <v>186</v>
      </c>
      <c r="C33" s="27" t="s">
        <v>187</v>
      </c>
      <c r="D33" s="27" t="s">
        <v>11</v>
      </c>
      <c r="E33" s="27" t="s">
        <v>14</v>
      </c>
      <c r="F33" s="27" t="s">
        <v>15</v>
      </c>
      <c r="G33" s="27" t="s">
        <v>16</v>
      </c>
      <c r="H33" s="26" t="s">
        <v>27</v>
      </c>
      <c r="I33" s="28" t="s">
        <v>217</v>
      </c>
      <c r="J33" s="37">
        <v>80</v>
      </c>
      <c r="K33" s="37">
        <v>65</v>
      </c>
      <c r="L33" s="37">
        <v>79</v>
      </c>
      <c r="M33" s="37">
        <v>79</v>
      </c>
      <c r="N33" s="37">
        <v>92</v>
      </c>
      <c r="O33" s="37">
        <v>94</v>
      </c>
      <c r="P33" s="37">
        <v>90</v>
      </c>
      <c r="Q33" s="37">
        <v>80</v>
      </c>
      <c r="R33" s="37">
        <v>82</v>
      </c>
      <c r="S33" s="37">
        <v>98</v>
      </c>
      <c r="T33" s="35">
        <v>92</v>
      </c>
      <c r="U33" s="37">
        <f t="shared" si="0"/>
        <v>84.700000000000017</v>
      </c>
      <c r="V33" s="37">
        <v>90</v>
      </c>
      <c r="W33" s="39">
        <f t="shared" si="1"/>
        <v>85.760000000000019</v>
      </c>
      <c r="X33" s="40">
        <v>100</v>
      </c>
      <c r="Y33" s="40">
        <v>90</v>
      </c>
      <c r="Z33" s="40">
        <v>84</v>
      </c>
      <c r="AA33" s="40">
        <v>87</v>
      </c>
      <c r="AB33" s="40">
        <v>100</v>
      </c>
      <c r="AC33" s="41">
        <f t="shared" si="2"/>
        <v>92.2</v>
      </c>
      <c r="AD33" s="26">
        <v>90</v>
      </c>
      <c r="AE33" s="41">
        <f t="shared" si="3"/>
        <v>91.76</v>
      </c>
      <c r="AF33" s="41">
        <f t="shared" si="4"/>
        <v>88.760000000000019</v>
      </c>
      <c r="AG33" s="26">
        <v>31</v>
      </c>
      <c r="AH33" s="24"/>
      <c r="AI33" s="26"/>
    </row>
    <row r="34" spans="1:35">
      <c r="A34" s="26">
        <v>15</v>
      </c>
      <c r="B34" s="27" t="s">
        <v>72</v>
      </c>
      <c r="C34" s="27" t="s">
        <v>73</v>
      </c>
      <c r="D34" s="27" t="s">
        <v>20</v>
      </c>
      <c r="E34" s="27" t="s">
        <v>14</v>
      </c>
      <c r="F34" s="27" t="s">
        <v>15</v>
      </c>
      <c r="G34" s="27" t="s">
        <v>16</v>
      </c>
      <c r="H34" s="26" t="s">
        <v>17</v>
      </c>
      <c r="I34" s="28" t="s">
        <v>217</v>
      </c>
      <c r="J34" s="37">
        <v>82</v>
      </c>
      <c r="K34" s="37">
        <v>74</v>
      </c>
      <c r="L34" s="37">
        <v>76</v>
      </c>
      <c r="M34" s="37">
        <v>89</v>
      </c>
      <c r="N34" s="37">
        <v>83</v>
      </c>
      <c r="O34" s="37">
        <v>100</v>
      </c>
      <c r="P34" s="37">
        <v>90</v>
      </c>
      <c r="Q34" s="37">
        <v>80</v>
      </c>
      <c r="R34" s="37">
        <v>89</v>
      </c>
      <c r="S34" s="37">
        <v>85</v>
      </c>
      <c r="T34" s="35">
        <v>92</v>
      </c>
      <c r="U34" s="37">
        <f t="shared" si="0"/>
        <v>85.100000000000009</v>
      </c>
      <c r="V34" s="37">
        <v>93</v>
      </c>
      <c r="W34" s="39">
        <f t="shared" si="1"/>
        <v>86.68</v>
      </c>
      <c r="X34" s="40">
        <v>86</v>
      </c>
      <c r="Y34" s="40">
        <v>93</v>
      </c>
      <c r="Z34" s="40">
        <v>93</v>
      </c>
      <c r="AA34" s="40">
        <v>94</v>
      </c>
      <c r="AB34" s="40">
        <v>88</v>
      </c>
      <c r="AC34" s="41">
        <f t="shared" si="2"/>
        <v>90.8</v>
      </c>
      <c r="AD34" s="26">
        <v>91</v>
      </c>
      <c r="AE34" s="41">
        <f t="shared" si="3"/>
        <v>90.84</v>
      </c>
      <c r="AF34" s="41">
        <f t="shared" si="4"/>
        <v>88.76</v>
      </c>
      <c r="AG34" s="26">
        <v>32</v>
      </c>
      <c r="AH34" s="26"/>
      <c r="AI34" s="26"/>
    </row>
    <row r="35" spans="1:35">
      <c r="A35" s="26">
        <v>45</v>
      </c>
      <c r="B35" s="27" t="s">
        <v>190</v>
      </c>
      <c r="C35" s="27" t="s">
        <v>191</v>
      </c>
      <c r="D35" s="27" t="s">
        <v>11</v>
      </c>
      <c r="E35" s="27" t="s">
        <v>14</v>
      </c>
      <c r="F35" s="27" t="s">
        <v>15</v>
      </c>
      <c r="G35" s="27" t="s">
        <v>16</v>
      </c>
      <c r="H35" s="26" t="s">
        <v>27</v>
      </c>
      <c r="I35" s="28" t="s">
        <v>217</v>
      </c>
      <c r="J35" s="37">
        <v>80</v>
      </c>
      <c r="K35" s="37">
        <v>67</v>
      </c>
      <c r="L35" s="37">
        <v>81</v>
      </c>
      <c r="M35" s="37">
        <v>84</v>
      </c>
      <c r="N35" s="37">
        <v>93</v>
      </c>
      <c r="O35" s="37">
        <v>93</v>
      </c>
      <c r="P35" s="37">
        <v>89</v>
      </c>
      <c r="Q35" s="37">
        <v>84</v>
      </c>
      <c r="R35" s="37">
        <v>84</v>
      </c>
      <c r="S35" s="37">
        <v>83</v>
      </c>
      <c r="T35" s="35">
        <v>100</v>
      </c>
      <c r="U35" s="37">
        <f t="shared" ref="U35:U52" si="5">(J35+L35+N35+Q35+R35+S35+K35*0.8+M35*0.8+O35*0.8+P35*0.8+T35*0.8)/(6+5*0.8)</f>
        <v>85.140000000000015</v>
      </c>
      <c r="V35" s="43">
        <v>95</v>
      </c>
      <c r="W35" s="39">
        <f t="shared" ref="W35:W52" si="6">U35*0.8+V35*0.2</f>
        <v>87.112000000000009</v>
      </c>
      <c r="X35" s="40">
        <v>94</v>
      </c>
      <c r="Y35" s="40">
        <v>90</v>
      </c>
      <c r="Z35" s="40">
        <v>87</v>
      </c>
      <c r="AA35" s="40">
        <v>85</v>
      </c>
      <c r="AB35" s="40">
        <v>85</v>
      </c>
      <c r="AC35" s="41">
        <f t="shared" ref="AC35:AC52" si="7">(X35+Y35+Z35+AA35+AB35)/5</f>
        <v>88.2</v>
      </c>
      <c r="AD35" s="26">
        <v>98</v>
      </c>
      <c r="AE35" s="41">
        <f t="shared" ref="AE35:AE52" si="8">AC35*0.8+AD35*0.2</f>
        <v>90.16</v>
      </c>
      <c r="AF35" s="41">
        <f t="shared" ref="AF35:AF52" si="9">(W35+AE35)/2</f>
        <v>88.635999999999996</v>
      </c>
      <c r="AG35" s="26">
        <v>33</v>
      </c>
      <c r="AH35" s="26"/>
      <c r="AI35" s="26"/>
    </row>
    <row r="36" spans="1:35">
      <c r="A36" s="26">
        <v>25</v>
      </c>
      <c r="B36" s="27" t="s">
        <v>112</v>
      </c>
      <c r="C36" s="27" t="s">
        <v>113</v>
      </c>
      <c r="D36" s="27" t="s">
        <v>11</v>
      </c>
      <c r="E36" s="27" t="s">
        <v>14</v>
      </c>
      <c r="F36" s="27" t="s">
        <v>15</v>
      </c>
      <c r="G36" s="27" t="s">
        <v>16</v>
      </c>
      <c r="H36" s="26" t="s">
        <v>17</v>
      </c>
      <c r="I36" s="28" t="s">
        <v>217</v>
      </c>
      <c r="J36" s="37">
        <v>62</v>
      </c>
      <c r="K36" s="37">
        <v>79</v>
      </c>
      <c r="L36" s="37">
        <v>82</v>
      </c>
      <c r="M36" s="37">
        <v>93</v>
      </c>
      <c r="N36" s="37">
        <v>83</v>
      </c>
      <c r="O36" s="37">
        <v>90</v>
      </c>
      <c r="P36" s="37">
        <v>94</v>
      </c>
      <c r="Q36" s="37">
        <v>76</v>
      </c>
      <c r="R36" s="37">
        <v>89</v>
      </c>
      <c r="S36" s="37">
        <v>67</v>
      </c>
      <c r="T36" s="35">
        <v>82</v>
      </c>
      <c r="U36" s="37">
        <f t="shared" si="5"/>
        <v>80.940000000000012</v>
      </c>
      <c r="V36" s="37">
        <v>100</v>
      </c>
      <c r="W36" s="39">
        <f t="shared" si="6"/>
        <v>84.75200000000001</v>
      </c>
      <c r="X36" s="40">
        <v>98</v>
      </c>
      <c r="Y36" s="40">
        <v>97</v>
      </c>
      <c r="Z36" s="40">
        <v>97</v>
      </c>
      <c r="AA36" s="40">
        <v>90</v>
      </c>
      <c r="AB36" s="40">
        <v>71</v>
      </c>
      <c r="AC36" s="41">
        <f t="shared" si="7"/>
        <v>90.6</v>
      </c>
      <c r="AD36" s="26">
        <v>100</v>
      </c>
      <c r="AE36" s="41">
        <f t="shared" si="8"/>
        <v>92.48</v>
      </c>
      <c r="AF36" s="41">
        <f t="shared" si="9"/>
        <v>88.616000000000014</v>
      </c>
      <c r="AG36" s="26">
        <v>34</v>
      </c>
      <c r="AH36" s="26"/>
      <c r="AI36" s="26"/>
    </row>
    <row r="37" spans="1:35">
      <c r="A37" s="26">
        <v>40</v>
      </c>
      <c r="B37" s="27" t="s">
        <v>170</v>
      </c>
      <c r="C37" s="27" t="s">
        <v>171</v>
      </c>
      <c r="D37" s="27" t="s">
        <v>20</v>
      </c>
      <c r="E37" s="27" t="s">
        <v>14</v>
      </c>
      <c r="F37" s="27" t="s">
        <v>15</v>
      </c>
      <c r="G37" s="27" t="s">
        <v>16</v>
      </c>
      <c r="H37" s="26" t="s">
        <v>17</v>
      </c>
      <c r="I37" s="28" t="s">
        <v>217</v>
      </c>
      <c r="J37" s="37">
        <v>65</v>
      </c>
      <c r="K37" s="37">
        <v>91</v>
      </c>
      <c r="L37" s="37">
        <v>75</v>
      </c>
      <c r="M37" s="37">
        <v>91</v>
      </c>
      <c r="N37" s="37">
        <v>81</v>
      </c>
      <c r="O37" s="37">
        <v>99</v>
      </c>
      <c r="P37" s="37">
        <v>90</v>
      </c>
      <c r="Q37" s="37">
        <v>72</v>
      </c>
      <c r="R37" s="37">
        <v>89</v>
      </c>
      <c r="S37" s="37">
        <v>69</v>
      </c>
      <c r="T37" s="35">
        <v>100</v>
      </c>
      <c r="U37" s="37">
        <f t="shared" si="5"/>
        <v>82.78</v>
      </c>
      <c r="V37" s="43">
        <v>100</v>
      </c>
      <c r="W37" s="39">
        <f t="shared" si="6"/>
        <v>86.224000000000004</v>
      </c>
      <c r="X37" s="40">
        <v>88</v>
      </c>
      <c r="Y37" s="40">
        <v>95</v>
      </c>
      <c r="Z37" s="40">
        <v>95</v>
      </c>
      <c r="AA37" s="40">
        <v>88</v>
      </c>
      <c r="AB37" s="40">
        <v>72</v>
      </c>
      <c r="AC37" s="41">
        <f t="shared" si="7"/>
        <v>87.6</v>
      </c>
      <c r="AD37" s="26">
        <v>100</v>
      </c>
      <c r="AE37" s="41">
        <f t="shared" si="8"/>
        <v>90.08</v>
      </c>
      <c r="AF37" s="41">
        <f t="shared" si="9"/>
        <v>88.152000000000001</v>
      </c>
      <c r="AG37" s="26">
        <v>35</v>
      </c>
      <c r="AH37" s="26"/>
      <c r="AI37" s="26"/>
    </row>
    <row r="38" spans="1:35">
      <c r="A38" s="26">
        <v>7</v>
      </c>
      <c r="B38" s="27" t="s">
        <v>40</v>
      </c>
      <c r="C38" s="27" t="s">
        <v>41</v>
      </c>
      <c r="D38" s="27" t="s">
        <v>11</v>
      </c>
      <c r="E38" s="27" t="s">
        <v>14</v>
      </c>
      <c r="F38" s="27" t="s">
        <v>15</v>
      </c>
      <c r="G38" s="27" t="s">
        <v>16</v>
      </c>
      <c r="H38" s="26" t="s">
        <v>27</v>
      </c>
      <c r="I38" s="28" t="s">
        <v>217</v>
      </c>
      <c r="J38" s="37">
        <v>74</v>
      </c>
      <c r="K38" s="37">
        <v>67</v>
      </c>
      <c r="L38" s="37">
        <v>65</v>
      </c>
      <c r="M38" s="37">
        <v>60</v>
      </c>
      <c r="N38" s="37">
        <v>93</v>
      </c>
      <c r="O38" s="37">
        <v>85</v>
      </c>
      <c r="P38" s="37">
        <v>86</v>
      </c>
      <c r="Q38" s="37">
        <v>70</v>
      </c>
      <c r="R38" s="37">
        <v>80</v>
      </c>
      <c r="S38" s="37">
        <v>87</v>
      </c>
      <c r="T38" s="35">
        <v>85</v>
      </c>
      <c r="U38" s="37">
        <f t="shared" si="5"/>
        <v>77.539999999999992</v>
      </c>
      <c r="V38" s="43">
        <v>100</v>
      </c>
      <c r="W38" s="39">
        <f t="shared" si="6"/>
        <v>82.031999999999996</v>
      </c>
      <c r="X38" s="40">
        <v>100</v>
      </c>
      <c r="Y38" s="40">
        <v>84</v>
      </c>
      <c r="Z38" s="40">
        <v>77</v>
      </c>
      <c r="AA38" s="40">
        <v>91</v>
      </c>
      <c r="AB38" s="40">
        <v>89</v>
      </c>
      <c r="AC38" s="41">
        <f t="shared" si="7"/>
        <v>88.2</v>
      </c>
      <c r="AD38" s="26">
        <v>100</v>
      </c>
      <c r="AE38" s="41">
        <f t="shared" si="8"/>
        <v>90.56</v>
      </c>
      <c r="AF38" s="41">
        <f t="shared" si="9"/>
        <v>86.295999999999992</v>
      </c>
      <c r="AG38" s="26">
        <v>36</v>
      </c>
      <c r="AH38" s="26"/>
      <c r="AI38" s="26"/>
    </row>
    <row r="39" spans="1:35">
      <c r="A39" s="26">
        <v>9</v>
      </c>
      <c r="B39" s="27" t="s">
        <v>48</v>
      </c>
      <c r="C39" s="27" t="s">
        <v>49</v>
      </c>
      <c r="D39" s="27" t="s">
        <v>11</v>
      </c>
      <c r="E39" s="27" t="s">
        <v>14</v>
      </c>
      <c r="F39" s="27" t="s">
        <v>15</v>
      </c>
      <c r="G39" s="27" t="s">
        <v>16</v>
      </c>
      <c r="H39" s="26" t="s">
        <v>17</v>
      </c>
      <c r="I39" s="28" t="s">
        <v>217</v>
      </c>
      <c r="J39" s="37">
        <v>68</v>
      </c>
      <c r="K39" s="37">
        <v>79</v>
      </c>
      <c r="L39" s="37">
        <v>82</v>
      </c>
      <c r="M39" s="37">
        <v>71</v>
      </c>
      <c r="N39" s="37">
        <v>80</v>
      </c>
      <c r="O39" s="37">
        <v>99</v>
      </c>
      <c r="P39" s="37">
        <v>85</v>
      </c>
      <c r="Q39" s="37">
        <v>72</v>
      </c>
      <c r="R39" s="37">
        <v>89</v>
      </c>
      <c r="S39" s="37">
        <v>70</v>
      </c>
      <c r="T39" s="35">
        <v>82</v>
      </c>
      <c r="U39" s="37">
        <f t="shared" si="5"/>
        <v>79.38000000000001</v>
      </c>
      <c r="V39" s="37">
        <v>93</v>
      </c>
      <c r="W39" s="39">
        <f t="shared" si="6"/>
        <v>82.104000000000013</v>
      </c>
      <c r="X39" s="40">
        <v>100</v>
      </c>
      <c r="Y39" s="40">
        <v>95</v>
      </c>
      <c r="Z39" s="40">
        <v>93</v>
      </c>
      <c r="AA39" s="40">
        <v>88</v>
      </c>
      <c r="AB39" s="40">
        <v>73</v>
      </c>
      <c r="AC39" s="41">
        <f t="shared" si="7"/>
        <v>89.8</v>
      </c>
      <c r="AD39" s="26">
        <v>93</v>
      </c>
      <c r="AE39" s="41">
        <f t="shared" si="8"/>
        <v>90.44</v>
      </c>
      <c r="AF39" s="41">
        <f t="shared" si="9"/>
        <v>86.272000000000006</v>
      </c>
      <c r="AG39" s="26">
        <v>37</v>
      </c>
      <c r="AH39" s="26"/>
      <c r="AI39" s="26"/>
    </row>
    <row r="40" spans="1:35">
      <c r="A40" s="26">
        <v>35</v>
      </c>
      <c r="B40" s="27" t="s">
        <v>151</v>
      </c>
      <c r="C40" s="27" t="s">
        <v>152</v>
      </c>
      <c r="D40" s="27" t="s">
        <v>11</v>
      </c>
      <c r="E40" s="27" t="s">
        <v>14</v>
      </c>
      <c r="F40" s="27" t="s">
        <v>15</v>
      </c>
      <c r="G40" s="27" t="s">
        <v>16</v>
      </c>
      <c r="H40" s="26" t="s">
        <v>17</v>
      </c>
      <c r="I40" s="28" t="s">
        <v>217</v>
      </c>
      <c r="J40" s="37">
        <v>65</v>
      </c>
      <c r="K40" s="37">
        <v>85</v>
      </c>
      <c r="L40" s="37">
        <v>76</v>
      </c>
      <c r="M40" s="37">
        <v>78</v>
      </c>
      <c r="N40" s="37">
        <v>84</v>
      </c>
      <c r="O40" s="37">
        <v>99</v>
      </c>
      <c r="P40" s="37">
        <v>79</v>
      </c>
      <c r="Q40" s="37">
        <v>78</v>
      </c>
      <c r="R40" s="37">
        <v>82</v>
      </c>
      <c r="S40" s="37">
        <v>66</v>
      </c>
      <c r="T40" s="35">
        <v>92</v>
      </c>
      <c r="U40" s="37">
        <f t="shared" si="5"/>
        <v>79.740000000000009</v>
      </c>
      <c r="V40" s="43">
        <v>95</v>
      </c>
      <c r="W40" s="39">
        <f t="shared" si="6"/>
        <v>82.792000000000002</v>
      </c>
      <c r="X40" s="40">
        <v>89</v>
      </c>
      <c r="Y40" s="40">
        <v>93</v>
      </c>
      <c r="Z40" s="40">
        <v>93</v>
      </c>
      <c r="AA40" s="40">
        <v>94</v>
      </c>
      <c r="AB40" s="40">
        <v>70</v>
      </c>
      <c r="AC40" s="41">
        <f t="shared" si="7"/>
        <v>87.8</v>
      </c>
      <c r="AD40" s="26">
        <v>95</v>
      </c>
      <c r="AE40" s="41">
        <f t="shared" si="8"/>
        <v>89.24</v>
      </c>
      <c r="AF40" s="41">
        <f t="shared" si="9"/>
        <v>86.015999999999991</v>
      </c>
      <c r="AG40" s="26">
        <v>38</v>
      </c>
      <c r="AH40" s="26"/>
      <c r="AI40" s="26"/>
    </row>
    <row r="41" spans="1:35">
      <c r="A41" s="26">
        <v>26</v>
      </c>
      <c r="B41" s="27" t="s">
        <v>116</v>
      </c>
      <c r="C41" s="27" t="s">
        <v>117</v>
      </c>
      <c r="D41" s="27" t="s">
        <v>11</v>
      </c>
      <c r="E41" s="27" t="s">
        <v>14</v>
      </c>
      <c r="F41" s="27" t="s">
        <v>15</v>
      </c>
      <c r="G41" s="27" t="s">
        <v>16</v>
      </c>
      <c r="H41" s="26" t="s">
        <v>27</v>
      </c>
      <c r="I41" s="28" t="s">
        <v>217</v>
      </c>
      <c r="J41" s="37">
        <v>77</v>
      </c>
      <c r="K41" s="37">
        <v>74</v>
      </c>
      <c r="L41" s="37">
        <v>63</v>
      </c>
      <c r="M41" s="37">
        <v>79</v>
      </c>
      <c r="N41" s="37">
        <v>95</v>
      </c>
      <c r="O41" s="37">
        <v>96</v>
      </c>
      <c r="P41" s="37">
        <v>60</v>
      </c>
      <c r="Q41" s="37">
        <v>74</v>
      </c>
      <c r="R41" s="37">
        <v>89</v>
      </c>
      <c r="S41" s="37">
        <v>84</v>
      </c>
      <c r="T41" s="35">
        <v>87</v>
      </c>
      <c r="U41" s="37">
        <f t="shared" si="5"/>
        <v>79.88000000000001</v>
      </c>
      <c r="V41" s="37">
        <v>95</v>
      </c>
      <c r="W41" s="39">
        <f t="shared" si="6"/>
        <v>82.904000000000011</v>
      </c>
      <c r="X41" s="40">
        <v>100</v>
      </c>
      <c r="Y41" s="40">
        <v>84</v>
      </c>
      <c r="Z41" s="40">
        <v>83</v>
      </c>
      <c r="AA41" s="40">
        <v>84</v>
      </c>
      <c r="AB41" s="40">
        <v>87</v>
      </c>
      <c r="AC41" s="41">
        <f t="shared" si="7"/>
        <v>87.6</v>
      </c>
      <c r="AD41" s="26">
        <v>95</v>
      </c>
      <c r="AE41" s="41">
        <f t="shared" si="8"/>
        <v>89.08</v>
      </c>
      <c r="AF41" s="41">
        <f t="shared" si="9"/>
        <v>85.992000000000004</v>
      </c>
      <c r="AG41" s="26">
        <v>39</v>
      </c>
      <c r="AH41" s="26"/>
      <c r="AI41" s="26"/>
    </row>
    <row r="42" spans="1:35">
      <c r="A42" s="26">
        <v>13</v>
      </c>
      <c r="B42" s="27" t="s">
        <v>64</v>
      </c>
      <c r="C42" s="27" t="s">
        <v>65</v>
      </c>
      <c r="D42" s="27" t="s">
        <v>20</v>
      </c>
      <c r="E42" s="27" t="s">
        <v>14</v>
      </c>
      <c r="F42" s="27" t="s">
        <v>15</v>
      </c>
      <c r="G42" s="27" t="s">
        <v>16</v>
      </c>
      <c r="H42" s="26" t="s">
        <v>27</v>
      </c>
      <c r="I42" s="28" t="s">
        <v>217</v>
      </c>
      <c r="J42" s="37">
        <v>72</v>
      </c>
      <c r="K42" s="37">
        <v>88</v>
      </c>
      <c r="L42" s="37">
        <v>65</v>
      </c>
      <c r="M42" s="37">
        <v>77</v>
      </c>
      <c r="N42" s="37">
        <v>85</v>
      </c>
      <c r="O42" s="37">
        <v>88</v>
      </c>
      <c r="P42" s="37">
        <v>87</v>
      </c>
      <c r="Q42" s="37">
        <v>73</v>
      </c>
      <c r="R42" s="37">
        <v>77</v>
      </c>
      <c r="S42" s="37">
        <v>87</v>
      </c>
      <c r="T42" s="35">
        <v>85</v>
      </c>
      <c r="U42" s="37">
        <f t="shared" si="5"/>
        <v>79.900000000000006</v>
      </c>
      <c r="V42" s="37">
        <v>90</v>
      </c>
      <c r="W42" s="39">
        <f t="shared" si="6"/>
        <v>81.920000000000016</v>
      </c>
      <c r="X42" s="40">
        <v>90</v>
      </c>
      <c r="Y42" s="40">
        <v>89</v>
      </c>
      <c r="Z42" s="40">
        <v>83</v>
      </c>
      <c r="AA42" s="40">
        <v>88</v>
      </c>
      <c r="AB42" s="40">
        <v>89</v>
      </c>
      <c r="AC42" s="41">
        <f t="shared" si="7"/>
        <v>87.8</v>
      </c>
      <c r="AD42" s="26">
        <v>95</v>
      </c>
      <c r="AE42" s="41">
        <f t="shared" si="8"/>
        <v>89.24</v>
      </c>
      <c r="AF42" s="41">
        <f t="shared" si="9"/>
        <v>85.580000000000013</v>
      </c>
      <c r="AG42" s="26">
        <v>40</v>
      </c>
      <c r="AH42" s="26"/>
      <c r="AI42" s="26"/>
    </row>
    <row r="43" spans="1:35">
      <c r="A43" s="25">
        <v>1</v>
      </c>
      <c r="B43" s="29" t="s">
        <v>9</v>
      </c>
      <c r="C43" s="30" t="s">
        <v>10</v>
      </c>
      <c r="D43" s="30" t="s">
        <v>11</v>
      </c>
      <c r="E43" s="30" t="s">
        <v>14</v>
      </c>
      <c r="F43" s="30" t="s">
        <v>15</v>
      </c>
      <c r="G43" s="30" t="s">
        <v>16</v>
      </c>
      <c r="H43" s="31" t="s">
        <v>17</v>
      </c>
      <c r="I43" s="28" t="s">
        <v>217</v>
      </c>
      <c r="J43" s="37">
        <v>61</v>
      </c>
      <c r="K43" s="37">
        <v>77</v>
      </c>
      <c r="L43" s="37">
        <v>68</v>
      </c>
      <c r="M43" s="37">
        <v>89</v>
      </c>
      <c r="N43" s="37">
        <v>68</v>
      </c>
      <c r="O43" s="37">
        <v>100</v>
      </c>
      <c r="P43" s="37">
        <v>80</v>
      </c>
      <c r="Q43" s="37">
        <v>72</v>
      </c>
      <c r="R43" s="37">
        <v>89</v>
      </c>
      <c r="S43" s="37">
        <v>60</v>
      </c>
      <c r="T43" s="35">
        <v>100</v>
      </c>
      <c r="U43" s="37">
        <f t="shared" si="5"/>
        <v>77.48</v>
      </c>
      <c r="V43" s="37">
        <v>97</v>
      </c>
      <c r="W43" s="39">
        <f t="shared" si="6"/>
        <v>81.384000000000015</v>
      </c>
      <c r="X43" s="40">
        <v>100</v>
      </c>
      <c r="Y43" s="40">
        <v>90</v>
      </c>
      <c r="Z43" s="40">
        <v>90</v>
      </c>
      <c r="AA43" s="40">
        <v>90</v>
      </c>
      <c r="AB43" s="40">
        <v>68</v>
      </c>
      <c r="AC43" s="41">
        <f t="shared" si="7"/>
        <v>87.6</v>
      </c>
      <c r="AD43" s="26">
        <v>98</v>
      </c>
      <c r="AE43" s="41">
        <f t="shared" si="8"/>
        <v>89.68</v>
      </c>
      <c r="AF43" s="41">
        <f t="shared" si="9"/>
        <v>85.532000000000011</v>
      </c>
      <c r="AG43" s="26">
        <v>41</v>
      </c>
      <c r="AH43" s="26"/>
      <c r="AI43" s="26"/>
    </row>
    <row r="44" spans="1:35">
      <c r="A44" s="26">
        <v>27</v>
      </c>
      <c r="B44" s="27" t="s">
        <v>120</v>
      </c>
      <c r="C44" s="27" t="s">
        <v>121</v>
      </c>
      <c r="D44" s="27" t="s">
        <v>11</v>
      </c>
      <c r="E44" s="27" t="s">
        <v>14</v>
      </c>
      <c r="F44" s="27" t="s">
        <v>15</v>
      </c>
      <c r="G44" s="27" t="s">
        <v>16</v>
      </c>
      <c r="H44" s="26" t="s">
        <v>27</v>
      </c>
      <c r="I44" s="28" t="s">
        <v>217</v>
      </c>
      <c r="J44" s="37">
        <v>78</v>
      </c>
      <c r="K44" s="37">
        <v>66</v>
      </c>
      <c r="L44" s="37">
        <v>66</v>
      </c>
      <c r="M44" s="37">
        <v>79</v>
      </c>
      <c r="N44" s="37">
        <v>94</v>
      </c>
      <c r="O44" s="37">
        <v>93</v>
      </c>
      <c r="P44" s="37">
        <v>61</v>
      </c>
      <c r="Q44" s="37">
        <v>75</v>
      </c>
      <c r="R44" s="37">
        <v>78</v>
      </c>
      <c r="S44" s="37">
        <v>88</v>
      </c>
      <c r="T44" s="35">
        <v>85</v>
      </c>
      <c r="U44" s="37">
        <f t="shared" si="5"/>
        <v>78.61999999999999</v>
      </c>
      <c r="V44" s="37">
        <v>95</v>
      </c>
      <c r="W44" s="39">
        <f t="shared" si="6"/>
        <v>81.895999999999987</v>
      </c>
      <c r="X44" s="40">
        <v>94</v>
      </c>
      <c r="Y44" s="40">
        <v>88</v>
      </c>
      <c r="Z44" s="40">
        <v>77</v>
      </c>
      <c r="AA44" s="40">
        <v>86</v>
      </c>
      <c r="AB44" s="40">
        <v>90</v>
      </c>
      <c r="AC44" s="41">
        <f t="shared" si="7"/>
        <v>87</v>
      </c>
      <c r="AD44" s="26">
        <v>95</v>
      </c>
      <c r="AE44" s="41">
        <f t="shared" si="8"/>
        <v>88.600000000000009</v>
      </c>
      <c r="AF44" s="41">
        <f t="shared" si="9"/>
        <v>85.24799999999999</v>
      </c>
      <c r="AG44" s="26">
        <v>42</v>
      </c>
      <c r="AH44" s="26"/>
      <c r="AI44" s="26"/>
    </row>
    <row r="45" spans="1:35">
      <c r="A45" s="26">
        <v>4</v>
      </c>
      <c r="B45" s="27" t="s">
        <v>28</v>
      </c>
      <c r="C45" s="27" t="s">
        <v>29</v>
      </c>
      <c r="D45" s="27" t="s">
        <v>11</v>
      </c>
      <c r="E45" s="27" t="s">
        <v>14</v>
      </c>
      <c r="F45" s="27" t="s">
        <v>15</v>
      </c>
      <c r="G45" s="27" t="s">
        <v>16</v>
      </c>
      <c r="H45" s="26" t="s">
        <v>17</v>
      </c>
      <c r="I45" s="28" t="s">
        <v>217</v>
      </c>
      <c r="J45" s="37">
        <v>74</v>
      </c>
      <c r="K45" s="37">
        <v>76</v>
      </c>
      <c r="L45" s="37">
        <v>72</v>
      </c>
      <c r="M45" s="37">
        <v>83</v>
      </c>
      <c r="N45" s="37">
        <v>81</v>
      </c>
      <c r="O45" s="37">
        <v>85</v>
      </c>
      <c r="P45" s="37">
        <v>81</v>
      </c>
      <c r="Q45" s="37">
        <v>68</v>
      </c>
      <c r="R45" s="37">
        <v>89</v>
      </c>
      <c r="S45" s="37">
        <v>62</v>
      </c>
      <c r="T45" s="35">
        <v>87</v>
      </c>
      <c r="U45" s="37">
        <f t="shared" si="5"/>
        <v>77.56</v>
      </c>
      <c r="V45" s="43">
        <v>95</v>
      </c>
      <c r="W45" s="39">
        <f t="shared" si="6"/>
        <v>81.048000000000002</v>
      </c>
      <c r="X45" s="40">
        <v>100</v>
      </c>
      <c r="Y45" s="40">
        <v>90</v>
      </c>
      <c r="Z45" s="40">
        <v>90</v>
      </c>
      <c r="AA45" s="40">
        <v>87</v>
      </c>
      <c r="AB45" s="40">
        <v>65</v>
      </c>
      <c r="AC45" s="41">
        <f t="shared" si="7"/>
        <v>86.4</v>
      </c>
      <c r="AD45" s="26">
        <v>96</v>
      </c>
      <c r="AE45" s="41">
        <f t="shared" si="8"/>
        <v>88.320000000000007</v>
      </c>
      <c r="AF45" s="41">
        <f t="shared" si="9"/>
        <v>84.683999999999997</v>
      </c>
      <c r="AG45" s="26">
        <v>43</v>
      </c>
      <c r="AH45" s="26"/>
      <c r="AI45" s="26"/>
    </row>
    <row r="46" spans="1:35">
      <c r="A46" s="26">
        <v>23</v>
      </c>
      <c r="B46" s="27" t="s">
        <v>104</v>
      </c>
      <c r="C46" s="27" t="s">
        <v>105</v>
      </c>
      <c r="D46" s="27" t="s">
        <v>11</v>
      </c>
      <c r="E46" s="27" t="s">
        <v>14</v>
      </c>
      <c r="F46" s="27" t="s">
        <v>15</v>
      </c>
      <c r="G46" s="27" t="s">
        <v>16</v>
      </c>
      <c r="H46" s="26" t="s">
        <v>27</v>
      </c>
      <c r="I46" s="28" t="s">
        <v>217</v>
      </c>
      <c r="J46" s="37">
        <v>74</v>
      </c>
      <c r="K46" s="37">
        <v>77</v>
      </c>
      <c r="L46" s="37">
        <v>60</v>
      </c>
      <c r="M46" s="37">
        <v>76</v>
      </c>
      <c r="N46" s="37">
        <v>87</v>
      </c>
      <c r="O46" s="37">
        <v>79</v>
      </c>
      <c r="P46" s="37">
        <v>60</v>
      </c>
      <c r="Q46" s="37">
        <v>74</v>
      </c>
      <c r="R46" s="37">
        <v>84</v>
      </c>
      <c r="S46" s="37">
        <v>86</v>
      </c>
      <c r="T46" s="35">
        <v>80</v>
      </c>
      <c r="U46" s="37">
        <f t="shared" si="5"/>
        <v>76.260000000000005</v>
      </c>
      <c r="V46" s="37">
        <v>90</v>
      </c>
      <c r="W46" s="39">
        <f t="shared" si="6"/>
        <v>79.00800000000001</v>
      </c>
      <c r="X46" s="40">
        <v>100</v>
      </c>
      <c r="Y46" s="40">
        <v>82</v>
      </c>
      <c r="Z46" s="40">
        <v>71</v>
      </c>
      <c r="AA46" s="40">
        <v>90</v>
      </c>
      <c r="AB46" s="40">
        <v>88</v>
      </c>
      <c r="AC46" s="41">
        <f t="shared" si="7"/>
        <v>86.2</v>
      </c>
      <c r="AD46" s="26">
        <v>90</v>
      </c>
      <c r="AE46" s="41">
        <f t="shared" si="8"/>
        <v>86.960000000000008</v>
      </c>
      <c r="AF46" s="41">
        <f t="shared" si="9"/>
        <v>82.984000000000009</v>
      </c>
      <c r="AG46" s="26">
        <v>44</v>
      </c>
      <c r="AH46" s="26"/>
      <c r="AI46" s="26"/>
    </row>
    <row r="47" spans="1:35">
      <c r="A47" s="26">
        <v>28</v>
      </c>
      <c r="B47" s="27" t="s">
        <v>123</v>
      </c>
      <c r="C47" s="27" t="s">
        <v>124</v>
      </c>
      <c r="D47" s="27" t="s">
        <v>20</v>
      </c>
      <c r="E47" s="27" t="s">
        <v>14</v>
      </c>
      <c r="F47" s="27" t="s">
        <v>15</v>
      </c>
      <c r="G47" s="27" t="s">
        <v>16</v>
      </c>
      <c r="H47" s="32" t="s">
        <v>232</v>
      </c>
      <c r="I47" s="28" t="s">
        <v>217</v>
      </c>
      <c r="J47" s="37">
        <v>68</v>
      </c>
      <c r="K47" s="37">
        <v>71</v>
      </c>
      <c r="L47" s="37">
        <v>74</v>
      </c>
      <c r="M47" s="37">
        <v>92</v>
      </c>
      <c r="N47" s="37">
        <v>74</v>
      </c>
      <c r="O47" s="37">
        <v>85</v>
      </c>
      <c r="P47" s="37">
        <v>90</v>
      </c>
      <c r="Q47" s="37">
        <v>72</v>
      </c>
      <c r="R47" s="37">
        <v>86</v>
      </c>
      <c r="S47" s="37">
        <v>60</v>
      </c>
      <c r="T47" s="35">
        <v>95</v>
      </c>
      <c r="U47" s="37">
        <f t="shared" si="5"/>
        <v>78.039999999999992</v>
      </c>
      <c r="V47" s="43">
        <v>92</v>
      </c>
      <c r="W47" s="39">
        <f t="shared" si="6"/>
        <v>80.831999999999994</v>
      </c>
      <c r="X47" s="40">
        <v>74</v>
      </c>
      <c r="Y47" s="40">
        <v>90</v>
      </c>
      <c r="Z47" s="40">
        <v>90</v>
      </c>
      <c r="AA47" s="40">
        <v>88</v>
      </c>
      <c r="AB47" s="40">
        <v>70</v>
      </c>
      <c r="AC47" s="41">
        <f t="shared" si="7"/>
        <v>82.4</v>
      </c>
      <c r="AD47" s="44">
        <v>90</v>
      </c>
      <c r="AE47" s="41">
        <f t="shared" si="8"/>
        <v>83.92</v>
      </c>
      <c r="AF47" s="41">
        <f t="shared" si="9"/>
        <v>82.376000000000005</v>
      </c>
      <c r="AG47" s="26">
        <v>45</v>
      </c>
      <c r="AH47" s="25"/>
      <c r="AI47" s="25"/>
    </row>
    <row r="48" spans="1:35">
      <c r="A48" s="26">
        <v>14</v>
      </c>
      <c r="B48" s="27" t="s">
        <v>68</v>
      </c>
      <c r="C48" s="27" t="s">
        <v>69</v>
      </c>
      <c r="D48" s="27" t="s">
        <v>11</v>
      </c>
      <c r="E48" s="27" t="s">
        <v>14</v>
      </c>
      <c r="F48" s="27" t="s">
        <v>15</v>
      </c>
      <c r="G48" s="27" t="s">
        <v>16</v>
      </c>
      <c r="H48" s="26" t="s">
        <v>17</v>
      </c>
      <c r="I48" s="28" t="s">
        <v>217</v>
      </c>
      <c r="J48" s="37">
        <v>67</v>
      </c>
      <c r="K48" s="37">
        <v>73</v>
      </c>
      <c r="L48" s="37">
        <v>62</v>
      </c>
      <c r="M48" s="37">
        <v>60</v>
      </c>
      <c r="N48" s="37">
        <v>60</v>
      </c>
      <c r="O48" s="37">
        <v>67</v>
      </c>
      <c r="P48" s="37">
        <v>63</v>
      </c>
      <c r="Q48" s="37">
        <v>60</v>
      </c>
      <c r="R48" s="37">
        <v>89</v>
      </c>
      <c r="S48" s="37">
        <v>82</v>
      </c>
      <c r="T48" s="35">
        <v>85</v>
      </c>
      <c r="U48" s="37">
        <f t="shared" si="5"/>
        <v>69.84</v>
      </c>
      <c r="V48" s="43">
        <v>80</v>
      </c>
      <c r="W48" s="39">
        <f t="shared" si="6"/>
        <v>71.872000000000014</v>
      </c>
      <c r="X48" s="40">
        <v>100</v>
      </c>
      <c r="Y48" s="40">
        <v>85</v>
      </c>
      <c r="Z48" s="40">
        <v>85</v>
      </c>
      <c r="AA48" s="40">
        <v>92</v>
      </c>
      <c r="AB48" s="40">
        <v>86</v>
      </c>
      <c r="AC48" s="41">
        <f t="shared" si="7"/>
        <v>89.6</v>
      </c>
      <c r="AD48" s="26">
        <v>75</v>
      </c>
      <c r="AE48" s="41">
        <f t="shared" si="8"/>
        <v>86.679999999999993</v>
      </c>
      <c r="AF48" s="41">
        <f t="shared" si="9"/>
        <v>79.27600000000001</v>
      </c>
      <c r="AG48" s="26">
        <v>46</v>
      </c>
      <c r="AH48" s="26"/>
      <c r="AI48" s="26"/>
    </row>
    <row r="49" spans="1:35">
      <c r="A49" s="26">
        <v>10</v>
      </c>
      <c r="B49" s="27" t="s">
        <v>52</v>
      </c>
      <c r="C49" s="27" t="s">
        <v>53</v>
      </c>
      <c r="D49" s="27" t="s">
        <v>11</v>
      </c>
      <c r="E49" s="27" t="s">
        <v>14</v>
      </c>
      <c r="F49" s="27" t="s">
        <v>15</v>
      </c>
      <c r="G49" s="27" t="s">
        <v>16</v>
      </c>
      <c r="H49" s="26" t="s">
        <v>17</v>
      </c>
      <c r="I49" s="28" t="s">
        <v>217</v>
      </c>
      <c r="J49" s="37">
        <v>60</v>
      </c>
      <c r="K49" s="37">
        <v>65</v>
      </c>
      <c r="L49" s="37">
        <v>62</v>
      </c>
      <c r="M49" s="37">
        <v>68</v>
      </c>
      <c r="N49" s="37">
        <v>60</v>
      </c>
      <c r="O49" s="37">
        <v>99</v>
      </c>
      <c r="P49" s="37">
        <v>60</v>
      </c>
      <c r="Q49" s="37">
        <v>61</v>
      </c>
      <c r="R49" s="37">
        <v>86</v>
      </c>
      <c r="S49" s="37">
        <v>60</v>
      </c>
      <c r="T49" s="35">
        <v>86</v>
      </c>
      <c r="U49" s="37">
        <f t="shared" si="5"/>
        <v>69.14</v>
      </c>
      <c r="V49" s="37">
        <v>91</v>
      </c>
      <c r="W49" s="39">
        <f t="shared" si="6"/>
        <v>73.512</v>
      </c>
      <c r="X49" s="40">
        <v>79</v>
      </c>
      <c r="Y49" s="40">
        <v>90</v>
      </c>
      <c r="Z49" s="40">
        <v>90</v>
      </c>
      <c r="AA49" s="40">
        <v>92</v>
      </c>
      <c r="AB49" s="40">
        <v>64</v>
      </c>
      <c r="AC49" s="41">
        <f t="shared" si="7"/>
        <v>83</v>
      </c>
      <c r="AD49" s="26">
        <v>93</v>
      </c>
      <c r="AE49" s="41">
        <f t="shared" si="8"/>
        <v>85</v>
      </c>
      <c r="AF49" s="41">
        <f t="shared" si="9"/>
        <v>79.256</v>
      </c>
      <c r="AG49" s="26">
        <v>47</v>
      </c>
      <c r="AH49" s="26"/>
      <c r="AI49" s="26"/>
    </row>
    <row r="50" spans="1:35">
      <c r="A50" s="26">
        <v>3</v>
      </c>
      <c r="B50" s="27" t="s">
        <v>23</v>
      </c>
      <c r="C50" s="27" t="s">
        <v>24</v>
      </c>
      <c r="D50" s="27" t="s">
        <v>11</v>
      </c>
      <c r="E50" s="27" t="s">
        <v>14</v>
      </c>
      <c r="F50" s="27" t="s">
        <v>15</v>
      </c>
      <c r="G50" s="27" t="s">
        <v>16</v>
      </c>
      <c r="H50" s="26" t="s">
        <v>27</v>
      </c>
      <c r="I50" s="28" t="s">
        <v>217</v>
      </c>
      <c r="J50" s="37">
        <v>72</v>
      </c>
      <c r="K50" s="37">
        <v>82</v>
      </c>
      <c r="L50" s="37">
        <v>60</v>
      </c>
      <c r="M50" s="37">
        <v>60</v>
      </c>
      <c r="N50" s="37">
        <v>70</v>
      </c>
      <c r="O50" s="37">
        <v>81</v>
      </c>
      <c r="P50" s="37">
        <v>60</v>
      </c>
      <c r="Q50" s="37">
        <v>60</v>
      </c>
      <c r="R50" s="37">
        <v>68</v>
      </c>
      <c r="S50" s="37">
        <v>69</v>
      </c>
      <c r="T50" s="35">
        <v>80</v>
      </c>
      <c r="U50" s="37">
        <f t="shared" si="5"/>
        <v>68.94</v>
      </c>
      <c r="V50" s="43">
        <v>90</v>
      </c>
      <c r="W50" s="39">
        <f t="shared" si="6"/>
        <v>73.152000000000001</v>
      </c>
      <c r="X50" s="40">
        <v>92</v>
      </c>
      <c r="Y50" s="40">
        <v>74</v>
      </c>
      <c r="Z50" s="40">
        <v>66</v>
      </c>
      <c r="AA50" s="40">
        <v>86</v>
      </c>
      <c r="AB50" s="40">
        <v>71</v>
      </c>
      <c r="AC50" s="41">
        <f t="shared" si="7"/>
        <v>77.8</v>
      </c>
      <c r="AD50" s="26">
        <v>95</v>
      </c>
      <c r="AE50" s="41">
        <f t="shared" si="8"/>
        <v>81.240000000000009</v>
      </c>
      <c r="AF50" s="41">
        <f t="shared" si="9"/>
        <v>77.195999999999998</v>
      </c>
      <c r="AG50" s="26">
        <v>48</v>
      </c>
      <c r="AH50" s="26"/>
      <c r="AI50" s="26"/>
    </row>
    <row r="51" spans="1:35">
      <c r="A51" s="26">
        <v>11</v>
      </c>
      <c r="B51" s="27" t="s">
        <v>56</v>
      </c>
      <c r="C51" s="27" t="s">
        <v>57</v>
      </c>
      <c r="D51" s="27" t="s">
        <v>11</v>
      </c>
      <c r="E51" s="27" t="s">
        <v>14</v>
      </c>
      <c r="F51" s="27" t="s">
        <v>15</v>
      </c>
      <c r="G51" s="27" t="s">
        <v>16</v>
      </c>
      <c r="H51" s="26" t="s">
        <v>17</v>
      </c>
      <c r="I51" s="28" t="s">
        <v>217</v>
      </c>
      <c r="J51" s="37">
        <v>60</v>
      </c>
      <c r="K51" s="37">
        <v>61</v>
      </c>
      <c r="L51" s="37">
        <v>60</v>
      </c>
      <c r="M51" s="37">
        <v>71</v>
      </c>
      <c r="N51" s="37">
        <v>60</v>
      </c>
      <c r="O51" s="37">
        <v>60</v>
      </c>
      <c r="P51" s="37">
        <v>64</v>
      </c>
      <c r="Q51" s="37">
        <v>70</v>
      </c>
      <c r="R51" s="37">
        <v>62</v>
      </c>
      <c r="S51" s="37">
        <v>60</v>
      </c>
      <c r="T51" s="35">
        <v>82</v>
      </c>
      <c r="U51" s="37">
        <f t="shared" si="5"/>
        <v>64.240000000000009</v>
      </c>
      <c r="V51" s="43">
        <v>96</v>
      </c>
      <c r="W51" s="39">
        <f t="shared" si="6"/>
        <v>70.592000000000013</v>
      </c>
      <c r="X51" s="40">
        <v>68</v>
      </c>
      <c r="Y51" s="40">
        <v>93</v>
      </c>
      <c r="Z51" s="40">
        <v>93</v>
      </c>
      <c r="AA51" s="40">
        <v>88</v>
      </c>
      <c r="AB51" s="40">
        <v>64</v>
      </c>
      <c r="AC51" s="41">
        <f t="shared" si="7"/>
        <v>81.2</v>
      </c>
      <c r="AD51" s="26">
        <v>94</v>
      </c>
      <c r="AE51" s="41">
        <f t="shared" si="8"/>
        <v>83.76</v>
      </c>
      <c r="AF51" s="41">
        <f t="shared" si="9"/>
        <v>77.176000000000016</v>
      </c>
      <c r="AG51" s="26">
        <v>49</v>
      </c>
      <c r="AH51" s="26"/>
      <c r="AI51" s="26"/>
    </row>
    <row r="52" spans="1:35">
      <c r="A52" s="26">
        <v>33</v>
      </c>
      <c r="B52" s="27" t="s">
        <v>143</v>
      </c>
      <c r="C52" s="27" t="s">
        <v>144</v>
      </c>
      <c r="D52" s="27" t="s">
        <v>11</v>
      </c>
      <c r="E52" s="27" t="s">
        <v>14</v>
      </c>
      <c r="F52" s="27" t="s">
        <v>15</v>
      </c>
      <c r="G52" s="27" t="s">
        <v>16</v>
      </c>
      <c r="H52" s="26" t="s">
        <v>17</v>
      </c>
      <c r="I52" s="28" t="s">
        <v>217</v>
      </c>
      <c r="J52" s="37">
        <v>73</v>
      </c>
      <c r="K52" s="37">
        <v>70</v>
      </c>
      <c r="L52" s="37">
        <v>60</v>
      </c>
      <c r="M52" s="37">
        <v>60</v>
      </c>
      <c r="N52" s="37">
        <v>60</v>
      </c>
      <c r="O52" s="37">
        <v>60</v>
      </c>
      <c r="P52" s="37">
        <v>63</v>
      </c>
      <c r="Q52" s="37">
        <v>61</v>
      </c>
      <c r="R52" s="37">
        <v>86</v>
      </c>
      <c r="S52" s="37">
        <v>73</v>
      </c>
      <c r="T52" s="35">
        <v>87</v>
      </c>
      <c r="U52" s="37">
        <f t="shared" si="5"/>
        <v>68.5</v>
      </c>
      <c r="V52" s="43">
        <v>80</v>
      </c>
      <c r="W52" s="39">
        <f t="shared" si="6"/>
        <v>70.800000000000011</v>
      </c>
      <c r="X52" s="40">
        <v>77</v>
      </c>
      <c r="Y52" s="40">
        <v>88</v>
      </c>
      <c r="Z52" s="40">
        <v>88</v>
      </c>
      <c r="AA52" s="40">
        <v>92</v>
      </c>
      <c r="AB52" s="40">
        <v>77</v>
      </c>
      <c r="AC52" s="41">
        <f t="shared" si="7"/>
        <v>84.4</v>
      </c>
      <c r="AD52" s="26">
        <v>75</v>
      </c>
      <c r="AE52" s="41">
        <f t="shared" si="8"/>
        <v>82.52000000000001</v>
      </c>
      <c r="AF52" s="41">
        <f t="shared" si="9"/>
        <v>76.660000000000011</v>
      </c>
      <c r="AG52" s="26">
        <v>50</v>
      </c>
      <c r="AH52" s="26"/>
      <c r="AI52" s="26"/>
    </row>
  </sheetData>
  <autoFilter ref="A2:AI2"/>
  <sortState ref="A3:AL52">
    <sortCondition descending="1" ref="AF3:AF52"/>
  </sortState>
  <mergeCells count="2">
    <mergeCell ref="J1:W1"/>
    <mergeCell ref="X1:AE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用这个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User</cp:lastModifiedBy>
  <dcterms:created xsi:type="dcterms:W3CDTF">2025-12-02T07:11:00Z</dcterms:created>
  <dcterms:modified xsi:type="dcterms:W3CDTF">2026-01-09T07:58:50Z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4CF790CBCCA04E11AF192EBBEDBC5038_13</vt:lpwstr>
  </property>
  <property fmtid="{D5CDD505-2E9C-101B-9397-08002B2CF9AE}" pid="3" name="KSOProductBuildVer">
    <vt:lpwstr>2052-12.1.0.23542</vt:lpwstr>
  </property>
</Properties>
</file>